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C642F003-61C9-4789-B8B0-12CED51F41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ivot_Analysis" sheetId="2" r:id="rId1"/>
    <sheet name="Amazon Sales Data Set" sheetId="1" r:id="rId2"/>
  </sheets>
  <calcPr calcId="191028"/>
  <pivotCaches>
    <pivotCache cacheId="165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/>
  <c r="P2" i="1" l="1"/>
  <c r="O2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O194" i="1"/>
  <c r="O195" i="1"/>
  <c r="O196" i="1"/>
  <c r="O197" i="1"/>
  <c r="O198" i="1"/>
  <c r="O199" i="1"/>
  <c r="O200" i="1"/>
  <c r="O201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75" i="1"/>
  <c r="O76" i="1"/>
  <c r="O77" i="1"/>
  <c r="O78" i="1"/>
  <c r="O79" i="1"/>
  <c r="O80" i="1"/>
  <c r="O81" i="1"/>
  <c r="O82" i="1"/>
  <c r="O83" i="1"/>
  <c r="O84" i="1"/>
  <c r="O85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<sst xmlns="http://schemas.openxmlformats.org/spreadsheetml/2006/main" count="2014" uniqueCount="505">
  <si>
    <t>Category</t>
  </si>
  <si>
    <t>(All)</t>
  </si>
  <si>
    <t>ship-postal-code</t>
  </si>
  <si>
    <t>Count of Amount</t>
  </si>
  <si>
    <t>Sum of Amount</t>
  </si>
  <si>
    <t>Percentage_ of_Esti_Amount</t>
  </si>
  <si>
    <t>Grand Total</t>
  </si>
  <si>
    <t>Order ID</t>
  </si>
  <si>
    <t>Date</t>
  </si>
  <si>
    <t>Status</t>
  </si>
  <si>
    <t>Fulfilment</t>
  </si>
  <si>
    <t>ship-service-level</t>
  </si>
  <si>
    <t>Size</t>
  </si>
  <si>
    <t>ASIN</t>
  </si>
  <si>
    <t>Qty</t>
  </si>
  <si>
    <t>Amount</t>
  </si>
  <si>
    <t>Esti_Amount</t>
  </si>
  <si>
    <t>Ship-postal-unique</t>
  </si>
  <si>
    <t>Total_amount_from_postalcode</t>
  </si>
  <si>
    <t>Total_no_of orders_from_postal</t>
  </si>
  <si>
    <t>405-8078784-5731545</t>
  </si>
  <si>
    <t>04-30-22</t>
  </si>
  <si>
    <t>Cancelled</t>
  </si>
  <si>
    <t>Merchant</t>
  </si>
  <si>
    <t>Standard</t>
  </si>
  <si>
    <t>Set</t>
  </si>
  <si>
    <t>S</t>
  </si>
  <si>
    <t>B09KXVBD7Z</t>
  </si>
  <si>
    <t>171-9198151-1101146</t>
  </si>
  <si>
    <t>Shipped - Delivered to Buyer</t>
  </si>
  <si>
    <t>kurta</t>
  </si>
  <si>
    <t>3XL</t>
  </si>
  <si>
    <t>B09K3WFS32</t>
  </si>
  <si>
    <t>404-0687676-7273146</t>
  </si>
  <si>
    <t>Shipped</t>
  </si>
  <si>
    <t>Amazon</t>
  </si>
  <si>
    <t>Expedited</t>
  </si>
  <si>
    <t>XL</t>
  </si>
  <si>
    <t>B07WV4JV4D</t>
  </si>
  <si>
    <t>403-9615377-8133951</t>
  </si>
  <si>
    <t>Western Dress</t>
  </si>
  <si>
    <t>L</t>
  </si>
  <si>
    <t>B099NRCT7B</t>
  </si>
  <si>
    <t>407-1069790-7240320</t>
  </si>
  <si>
    <t>Top</t>
  </si>
  <si>
    <t>B098714BZP</t>
  </si>
  <si>
    <t>404-1490984-4578765</t>
  </si>
  <si>
    <t>B08YN7XDSG</t>
  </si>
  <si>
    <t>408-5748499-6859555</t>
  </si>
  <si>
    <t>B08CMHNWBN</t>
  </si>
  <si>
    <t>406-7807733-3785945</t>
  </si>
  <si>
    <t>B081WX4G4Q</t>
  </si>
  <si>
    <t>407-5443024-5233168</t>
  </si>
  <si>
    <t>B08L91ZZXN</t>
  </si>
  <si>
    <t>402-4393761-0311520</t>
  </si>
  <si>
    <t>XXL</t>
  </si>
  <si>
    <t>B08B3XF5MH</t>
  </si>
  <si>
    <t>407-5633625-6970741</t>
  </si>
  <si>
    <t>B07K3YQLF1</t>
  </si>
  <si>
    <t>171-4638481-6326716</t>
  </si>
  <si>
    <t>XS</t>
  </si>
  <si>
    <t>B098117DJ3</t>
  </si>
  <si>
    <t>405-5513694-8146768</t>
  </si>
  <si>
    <t>B081XCMYXJ</t>
  </si>
  <si>
    <t>408-7955685-3083534</t>
  </si>
  <si>
    <t>B085HS947T</t>
  </si>
  <si>
    <t>408-1298370-1920302</t>
  </si>
  <si>
    <t>B09CSSQY4F</t>
  </si>
  <si>
    <t>403-4965581-9520319</t>
  </si>
  <si>
    <t>6XL</t>
  </si>
  <si>
    <t>B09PY99SVJ</t>
  </si>
  <si>
    <t>406-9379318-6555504</t>
  </si>
  <si>
    <t>B099FCT65D</t>
  </si>
  <si>
    <t>405-9013803-8009918</t>
  </si>
  <si>
    <t>B081WT6GG7</t>
  </si>
  <si>
    <t>402-4030358-5835511</t>
  </si>
  <si>
    <t>B098133PV5</t>
  </si>
  <si>
    <t>405-5957858-1051546</t>
  </si>
  <si>
    <t>B0983DDPL6</t>
  </si>
  <si>
    <t>405-0607769-0716360</t>
  </si>
  <si>
    <t>B09HMXJVFS</t>
  </si>
  <si>
    <t>404-8494550-5860325</t>
  </si>
  <si>
    <t>M</t>
  </si>
  <si>
    <t>B09KXV4BN8</t>
  </si>
  <si>
    <t>171-1305077-2813934</t>
  </si>
  <si>
    <t>B082W7GVH7</t>
  </si>
  <si>
    <t>404-6019946-2909948</t>
  </si>
  <si>
    <t>B099NK55YG</t>
  </si>
  <si>
    <t>402-3384087-4005164</t>
  </si>
  <si>
    <t>B08YYYDN9R</t>
  </si>
  <si>
    <t>405-8191138-5176316</t>
  </si>
  <si>
    <t>B09G2RQSRZ</t>
  </si>
  <si>
    <t>403-9230474-9657916</t>
  </si>
  <si>
    <t>B082W8JXJ9</t>
  </si>
  <si>
    <t>408-3484251-6901959</t>
  </si>
  <si>
    <t>4XL</t>
  </si>
  <si>
    <t>B09LD2W9XL</t>
  </si>
  <si>
    <t>405-7755803-4729935</t>
  </si>
  <si>
    <t>B08KRXV1QR</t>
  </si>
  <si>
    <t>404-5933402-8801952</t>
  </si>
  <si>
    <t>B07JG3CND8</t>
  </si>
  <si>
    <t>171-9040274-9291563</t>
  </si>
  <si>
    <t>B099NR7612</t>
  </si>
  <si>
    <t>403-7056319-0979561</t>
  </si>
  <si>
    <t>B08YYTCPYX</t>
  </si>
  <si>
    <t>404-9632124-1107550</t>
  </si>
  <si>
    <t>B08B3YNJG5</t>
  </si>
  <si>
    <t>402-1465437-0579556</t>
  </si>
  <si>
    <t>B09K3XR43V</t>
  </si>
  <si>
    <t>404-7774085-3780319</t>
  </si>
  <si>
    <t>B082W8BXW1</t>
  </si>
  <si>
    <t>402-2764952-1492318</t>
  </si>
  <si>
    <t>B08YYRH2Q6</t>
  </si>
  <si>
    <t>406-0272200-7784379</t>
  </si>
  <si>
    <t>B09KXT4VG7</t>
  </si>
  <si>
    <t>403-4367956-2849158</t>
  </si>
  <si>
    <t>B09RKBXM5B</t>
  </si>
  <si>
    <t>B08HHJP41L</t>
  </si>
  <si>
    <t>403-4242957-8599555</t>
  </si>
  <si>
    <t>B081WSCKPQ</t>
  </si>
  <si>
    <t>408-7165704-5643524</t>
  </si>
  <si>
    <t>Ethnic Dress</t>
  </si>
  <si>
    <t>B09831VWD9</t>
  </si>
  <si>
    <t>402-8210765-3935569</t>
  </si>
  <si>
    <t>B09SDXZBGX</t>
  </si>
  <si>
    <t>406-7398201-3869914</t>
  </si>
  <si>
    <t>B0794YR85H</t>
  </si>
  <si>
    <t>408-3478480-0881162</t>
  </si>
  <si>
    <t>B09QJM1D7F</t>
  </si>
  <si>
    <t>402-7595162-9129931</t>
  </si>
  <si>
    <t>B08XQ8MCKP</t>
  </si>
  <si>
    <t>171-6876154-6233146</t>
  </si>
  <si>
    <t>B08B3Z38TJ</t>
  </si>
  <si>
    <t>408-3917043-5314763</t>
  </si>
  <si>
    <t>B08XNDL1DL</t>
  </si>
  <si>
    <t>408-9281152-6213100</t>
  </si>
  <si>
    <t>B0986ZHR9D</t>
  </si>
  <si>
    <t>403-3496411-3082707</t>
  </si>
  <si>
    <t>B08WPTJBBD</t>
  </si>
  <si>
    <t>171-9208368-0157156</t>
  </si>
  <si>
    <t>B081WVMMCY</t>
  </si>
  <si>
    <t>408-2137113-0982751</t>
  </si>
  <si>
    <t>B091Z81MLX</t>
  </si>
  <si>
    <t>402-3628566-9688333</t>
  </si>
  <si>
    <t>B0894XH3LN</t>
  </si>
  <si>
    <t>408-7138000-9728362</t>
  </si>
  <si>
    <t>B09CTCDDQ4</t>
  </si>
  <si>
    <t>402-1752649-2274748</t>
  </si>
  <si>
    <t>B01M4IAS51</t>
  </si>
  <si>
    <t>402-7944191-1869101</t>
  </si>
  <si>
    <t>B099S6795L</t>
  </si>
  <si>
    <t>407-4063876-9566742</t>
  </si>
  <si>
    <t>B09RK67Y51</t>
  </si>
  <si>
    <t>403-0752752-4656334</t>
  </si>
  <si>
    <t>B09NQ4DD29</t>
  </si>
  <si>
    <t>406-8879861-2081117</t>
  </si>
  <si>
    <t>406-8089333-7941903</t>
  </si>
  <si>
    <t>B09CT6L67S</t>
  </si>
  <si>
    <t>171-3072652-6805159</t>
  </si>
  <si>
    <t>B077MF72BK</t>
  </si>
  <si>
    <t>171-2592464-6846743</t>
  </si>
  <si>
    <t>B0922WJ27J</t>
  </si>
  <si>
    <t>404-2262140-4696366</t>
  </si>
  <si>
    <t>B07H7FZD32</t>
  </si>
  <si>
    <t>B08QGK2BS2</t>
  </si>
  <si>
    <t>405-3594372-1614709</t>
  </si>
  <si>
    <t>B09RKFBMYD</t>
  </si>
  <si>
    <t>407-2974257-4781134</t>
  </si>
  <si>
    <t>B08YN44FZJ</t>
  </si>
  <si>
    <t>171-4137548-0481151</t>
  </si>
  <si>
    <t>B082W8RWN1</t>
  </si>
  <si>
    <t>405-4461562-9113959</t>
  </si>
  <si>
    <t>B09RKDZ461</t>
  </si>
  <si>
    <t>404-4535078-5241919</t>
  </si>
  <si>
    <t>B08ZHNGS54</t>
  </si>
  <si>
    <t>405-8387725-2971512</t>
  </si>
  <si>
    <t>B08MXF6MZF</t>
  </si>
  <si>
    <t>405-6480932-8759528</t>
  </si>
  <si>
    <t>B09M6VGNX8</t>
  </si>
  <si>
    <t>405-9966506-3155561</t>
  </si>
  <si>
    <t>B07H7F97S4</t>
  </si>
  <si>
    <t>408-7029737-8028367</t>
  </si>
  <si>
    <t>B099FB63Q6</t>
  </si>
  <si>
    <t>407-2189901-7515567</t>
  </si>
  <si>
    <t>B09K3YFPSS</t>
  </si>
  <si>
    <t>402-2105657-2899562</t>
  </si>
  <si>
    <t>B09K3WDYB6</t>
  </si>
  <si>
    <t>406-1326801-8886709</t>
  </si>
  <si>
    <t>B08CDQKS84</t>
  </si>
  <si>
    <t>408-7760667-5809130</t>
  </si>
  <si>
    <t>B099FBM4FZ</t>
  </si>
  <si>
    <t>405-8457623-9269955</t>
  </si>
  <si>
    <t>B081WSL2JS</t>
  </si>
  <si>
    <t>408-6820155-3521913</t>
  </si>
  <si>
    <t>B09PN3GVMZ</t>
  </si>
  <si>
    <t>403-6190683-2687538</t>
  </si>
  <si>
    <t>B09SDZ14KR</t>
  </si>
  <si>
    <t>408-4069830-3819562</t>
  </si>
  <si>
    <t>B09M6STTBC</t>
  </si>
  <si>
    <t>B09TH6R8K4</t>
  </si>
  <si>
    <t>B09RKDPH6J</t>
  </si>
  <si>
    <t>171-7367545-7081126</t>
  </si>
  <si>
    <t>B08YZ1HZ7B</t>
  </si>
  <si>
    <t>404-6522553-9345930</t>
  </si>
  <si>
    <t>B09TZV23QS</t>
  </si>
  <si>
    <t>403-9950518-0349133</t>
  </si>
  <si>
    <t>B08WPR5MCB</t>
  </si>
  <si>
    <t>407-6599093-6553153</t>
  </si>
  <si>
    <t>Bottom</t>
  </si>
  <si>
    <t>B08KR9JYNQ</t>
  </si>
  <si>
    <t>403-3763475-2237125</t>
  </si>
  <si>
    <t>B0982ZJ666</t>
  </si>
  <si>
    <t>405-1492294-0323520</t>
  </si>
  <si>
    <t>B099NQJZPQ</t>
  </si>
  <si>
    <t>403-1162895-2484367</t>
  </si>
  <si>
    <t>B099NSGTJ9</t>
  </si>
  <si>
    <t>171-6833843-5473114</t>
  </si>
  <si>
    <t>B08PCVMF6R</t>
  </si>
  <si>
    <t>403-1477057-8253913</t>
  </si>
  <si>
    <t>B0983121HP</t>
  </si>
  <si>
    <t>408-2114413-6089906</t>
  </si>
  <si>
    <t>B09KXTTVB5</t>
  </si>
  <si>
    <t>405-1879750-2639521</t>
  </si>
  <si>
    <t>B09SDYSR1F</t>
  </si>
  <si>
    <t>406-5727754-5302723</t>
  </si>
  <si>
    <t>B07X3K4L82</t>
  </si>
  <si>
    <t>405-0901744-8270705</t>
  </si>
  <si>
    <t>B08YYR9G96</t>
  </si>
  <si>
    <t>405-9112089-3379536</t>
  </si>
  <si>
    <t>408-6357132-2310703</t>
  </si>
  <si>
    <t>B0894Y4PNG</t>
  </si>
  <si>
    <t>406-5334922-9670748</t>
  </si>
  <si>
    <t>B099NJ1WVX</t>
  </si>
  <si>
    <t>402-8519791-3706738</t>
  </si>
  <si>
    <t>B09RKDJ9SQ</t>
  </si>
  <si>
    <t>408-1830318-0357940</t>
  </si>
  <si>
    <t>406-5103760-7326749</t>
  </si>
  <si>
    <t>B081WYHTF2</t>
  </si>
  <si>
    <t>402-7841951-1872363</t>
  </si>
  <si>
    <t>408-7698765-2294756</t>
  </si>
  <si>
    <t>B0983FZLXC</t>
  </si>
  <si>
    <t>404-1856281-9996319</t>
  </si>
  <si>
    <t>B099NQ1SKZ</t>
  </si>
  <si>
    <t>406-5406738-7113145</t>
  </si>
  <si>
    <t>405-5257740-5301158</t>
  </si>
  <si>
    <t>B082PXMCZ4</t>
  </si>
  <si>
    <t>B081X4KQ14</t>
  </si>
  <si>
    <t>405-2072502-4089911</t>
  </si>
  <si>
    <t>B099NJV9X7</t>
  </si>
  <si>
    <t>405-0882561-5952340</t>
  </si>
  <si>
    <t>B09K3LJWBB</t>
  </si>
  <si>
    <t>403-7266170-1163500</t>
  </si>
  <si>
    <t>B08ZH9GDTY</t>
  </si>
  <si>
    <t>405-8114272-1687512</t>
  </si>
  <si>
    <t>171-6138639-1478731</t>
  </si>
  <si>
    <t>B07S8WG31H</t>
  </si>
  <si>
    <t>405-4059216-4541150</t>
  </si>
  <si>
    <t>B09NQ54RRT</t>
  </si>
  <si>
    <t>405-1152015-7333945</t>
  </si>
  <si>
    <t>B0983D6TGS</t>
  </si>
  <si>
    <t>406-0177436-6731556</t>
  </si>
  <si>
    <t>B099FC7FSQ</t>
  </si>
  <si>
    <t>406-0715107-8168308</t>
  </si>
  <si>
    <t>B09RKD6KWL</t>
  </si>
  <si>
    <t>403-0104882-7373900</t>
  </si>
  <si>
    <t>B09SDY9GXB</t>
  </si>
  <si>
    <t>B09831P2JC</t>
  </si>
  <si>
    <t>B0982ZS9FG</t>
  </si>
  <si>
    <t>405-3002282-6797102</t>
  </si>
  <si>
    <t>B0743FRDLK</t>
  </si>
  <si>
    <t>407-8466904-3461908</t>
  </si>
  <si>
    <t>B09873BFC1</t>
  </si>
  <si>
    <t>171-3305587-5364338</t>
  </si>
  <si>
    <t>B07R41PW8D</t>
  </si>
  <si>
    <t>406-8961316-8137943</t>
  </si>
  <si>
    <t>B09NQ4CZ65</t>
  </si>
  <si>
    <t>B09NQ33VW2</t>
  </si>
  <si>
    <t>171-2813040-8296320</t>
  </si>
  <si>
    <t>B09NQ51MPV</t>
  </si>
  <si>
    <t>408-9845791-1393151</t>
  </si>
  <si>
    <t>402-4277204-2348328</t>
  </si>
  <si>
    <t>B09CT26LGZ</t>
  </si>
  <si>
    <t>171-3049339-2085136</t>
  </si>
  <si>
    <t>B091Q9J9QL</t>
  </si>
  <si>
    <t>405-9928526-2470747</t>
  </si>
  <si>
    <t>B09K3LRR2T</t>
  </si>
  <si>
    <t>405-4908072-0260360</t>
  </si>
  <si>
    <t>B08YZ2ZXT7</t>
  </si>
  <si>
    <t>406-3984186-5973150</t>
  </si>
  <si>
    <t>B0822V61TT</t>
  </si>
  <si>
    <t>171-8635309-7508346</t>
  </si>
  <si>
    <t>B09NQ4NM75</t>
  </si>
  <si>
    <t>171-0293372-4913973</t>
  </si>
  <si>
    <t>B0983FSRFS</t>
  </si>
  <si>
    <t>402-8288606-4313118</t>
  </si>
  <si>
    <t>B09HMVWDN3</t>
  </si>
  <si>
    <t>402-8746990-6412346</t>
  </si>
  <si>
    <t>B07R41RZV7</t>
  </si>
  <si>
    <t>402-0294212-5431551</t>
  </si>
  <si>
    <t>B09HMTKV2L</t>
  </si>
  <si>
    <t>406-1530134-2105912</t>
  </si>
  <si>
    <t>B07H7DZXJ5</t>
  </si>
  <si>
    <t>403-5222550-4437140</t>
  </si>
  <si>
    <t>B07R5X3499</t>
  </si>
  <si>
    <t>408-1482435-5202714</t>
  </si>
  <si>
    <t>B0822TDMYH</t>
  </si>
  <si>
    <t>403-6442534-2769112</t>
  </si>
  <si>
    <t>B099S7RDLZ</t>
  </si>
  <si>
    <t>408-3113070-0750756</t>
  </si>
  <si>
    <t>404-7796841-1880317</t>
  </si>
  <si>
    <t>B09RKBYVXN</t>
  </si>
  <si>
    <t>405-2142542-0941949</t>
  </si>
  <si>
    <t>B08B3YPXKZ</t>
  </si>
  <si>
    <t>405-0286717-7761132</t>
  </si>
  <si>
    <t>B0893DJ4TN</t>
  </si>
  <si>
    <t>406-9021273-9221106</t>
  </si>
  <si>
    <t>B091SV9XW1</t>
  </si>
  <si>
    <t>404-5381335-4577925</t>
  </si>
  <si>
    <t>B08TZNX8NY</t>
  </si>
  <si>
    <t>171-0131752-2560336</t>
  </si>
  <si>
    <t>B09RKDPHFP</t>
  </si>
  <si>
    <t>407-4235449-1353916</t>
  </si>
  <si>
    <t>B0894X8979</t>
  </si>
  <si>
    <t>171-8061614-5688327</t>
  </si>
  <si>
    <t>B09RKFS78Y</t>
  </si>
  <si>
    <t>407-8248783-4261958</t>
  </si>
  <si>
    <t>B08PCSJ2M6</t>
  </si>
  <si>
    <t>404-6513062-3876305</t>
  </si>
  <si>
    <t>B082W7MZVQ</t>
  </si>
  <si>
    <t>406-7779874-9136347</t>
  </si>
  <si>
    <t>B09RP8WLNY</t>
  </si>
  <si>
    <t>406-9638549-1733961</t>
  </si>
  <si>
    <t>B0922SFWK1</t>
  </si>
  <si>
    <t>407-8801185-0134713</t>
  </si>
  <si>
    <t>B09QJ4J6KJ</t>
  </si>
  <si>
    <t>171-3625443-6505905</t>
  </si>
  <si>
    <t>B09SDXFFQ1</t>
  </si>
  <si>
    <t>402-8078642-8565124</t>
  </si>
  <si>
    <t>B09TZVXQ1J</t>
  </si>
  <si>
    <t>402-2820441-9623566</t>
  </si>
  <si>
    <t>B09RK61TZX</t>
  </si>
  <si>
    <t>171-4312987-5366767</t>
  </si>
  <si>
    <t>B09KXSVTDB</t>
  </si>
  <si>
    <t>403-5189998-9343503</t>
  </si>
  <si>
    <t>B0928XJX1F</t>
  </si>
  <si>
    <t>407-9863928-5979501</t>
  </si>
  <si>
    <t>B077MM3LFJ</t>
  </si>
  <si>
    <t>171-4644162-9093116</t>
  </si>
  <si>
    <t>B091Q7G4PC</t>
  </si>
  <si>
    <t>406-0974406-3179521</t>
  </si>
  <si>
    <t>B09LD3PMBT</t>
  </si>
  <si>
    <t>402-0048138-1845122</t>
  </si>
  <si>
    <t>B09RPJD74Z</t>
  </si>
  <si>
    <t>407-6283946-7749133</t>
  </si>
  <si>
    <t>B0894WV6S6</t>
  </si>
  <si>
    <t>407-0542879-1795554</t>
  </si>
  <si>
    <t>406-0218328-1773963</t>
  </si>
  <si>
    <t>407-3742007-3242711</t>
  </si>
  <si>
    <t>B085HGB1GT</t>
  </si>
  <si>
    <t>B08BF4GQ9V</t>
  </si>
  <si>
    <t>405-3067317-3360344</t>
  </si>
  <si>
    <t>B09KXQ3NHZ</t>
  </si>
  <si>
    <t>406-5648244-8317954</t>
  </si>
  <si>
    <t>B098731927</t>
  </si>
  <si>
    <t>171-3460653-0171519</t>
  </si>
  <si>
    <t>B08N4QTQHW</t>
  </si>
  <si>
    <t>404-5337874-2284337</t>
  </si>
  <si>
    <t>B08L92SN2W</t>
  </si>
  <si>
    <t>405-2660443-4165145</t>
  </si>
  <si>
    <t>402-3329522-2367566</t>
  </si>
  <si>
    <t>B078NTPQHT</t>
  </si>
  <si>
    <t>406-3078054-1755513</t>
  </si>
  <si>
    <t>B08YZ2W99X</t>
  </si>
  <si>
    <t>171-4647176-6456305</t>
  </si>
  <si>
    <t>B09KXSQ73F</t>
  </si>
  <si>
    <t>408-5011528-8276347</t>
  </si>
  <si>
    <t>407-4097885-3129958</t>
  </si>
  <si>
    <t>B09B3GS5CM</t>
  </si>
  <si>
    <t>171-1224053-5752314</t>
  </si>
  <si>
    <t>B0986XYFFP</t>
  </si>
  <si>
    <t>406-2849582-6531553</t>
  </si>
  <si>
    <t>B0986XXHX7</t>
  </si>
  <si>
    <t>407-5875767-6399551</t>
  </si>
  <si>
    <t>B08XNJ19QH</t>
  </si>
  <si>
    <t>171-6336729-6763536</t>
  </si>
  <si>
    <t>404-3907920-5281963</t>
  </si>
  <si>
    <t>B071VG5FH4</t>
  </si>
  <si>
    <t>408-7310428-6047538</t>
  </si>
  <si>
    <t>B099NP42BF</t>
  </si>
  <si>
    <t>403-2608092-6065935</t>
  </si>
  <si>
    <t>B09NQ44RNV</t>
  </si>
  <si>
    <t>404-9760385-9109154</t>
  </si>
  <si>
    <t>405-0732969-3941948</t>
  </si>
  <si>
    <t>B091Z8TV5Q</t>
  </si>
  <si>
    <t>402-2720308-2560327</t>
  </si>
  <si>
    <t>B099NS9KRN</t>
  </si>
  <si>
    <t>402-0589123-6183541</t>
  </si>
  <si>
    <t>B09G2T795K</t>
  </si>
  <si>
    <t>408-3874942-9917143</t>
  </si>
  <si>
    <t>B09QJLG4DF</t>
  </si>
  <si>
    <t>402-1706149-0949104</t>
  </si>
  <si>
    <t>B09LD3TCYP</t>
  </si>
  <si>
    <t>407-1672316-3245939</t>
  </si>
  <si>
    <t>B08BF9DZ3F</t>
  </si>
  <si>
    <t>405-1832646-7988329</t>
  </si>
  <si>
    <t>B09M72VK88</t>
  </si>
  <si>
    <t>408-9692204-9817146</t>
  </si>
  <si>
    <t>402-9339129-6219537</t>
  </si>
  <si>
    <t>B0894XKVH3</t>
  </si>
  <si>
    <t>405-3036350-8089120</t>
  </si>
  <si>
    <t>B08PV1NB1B</t>
  </si>
  <si>
    <t>404-6680046-0839536</t>
  </si>
  <si>
    <t>B099NQQ79L</t>
  </si>
  <si>
    <t>406-2966654-4672325</t>
  </si>
  <si>
    <t>B09M75YGQF</t>
  </si>
  <si>
    <t>403-4845285-4565113</t>
  </si>
  <si>
    <t>B0986XSXR1</t>
  </si>
  <si>
    <t>171-4496851-5319548</t>
  </si>
  <si>
    <t>B0986XRZ8X</t>
  </si>
  <si>
    <t>408-3416118-1167564</t>
  </si>
  <si>
    <t>B09QJ4PXZ3</t>
  </si>
  <si>
    <t>406-1590113-9193914</t>
  </si>
  <si>
    <t>404-0363929-8015528</t>
  </si>
  <si>
    <t>B0986XYHCY</t>
  </si>
  <si>
    <t>407-7173744-5333154</t>
  </si>
  <si>
    <t>B085HMWJ4R</t>
  </si>
  <si>
    <t>405-6880044-2861120</t>
  </si>
  <si>
    <t>403-4337144-0984323</t>
  </si>
  <si>
    <t>171-1851948-5476361</t>
  </si>
  <si>
    <t>B09RPRS8JL</t>
  </si>
  <si>
    <t>171-5810429-4493110</t>
  </si>
  <si>
    <t>B099NPX9K3</t>
  </si>
  <si>
    <t>171-1068229-1581965</t>
  </si>
  <si>
    <t>B099NQT8H8</t>
  </si>
  <si>
    <t>402-2105140-3584364</t>
  </si>
  <si>
    <t>B091Q9Q34N</t>
  </si>
  <si>
    <t>403-3561336-3563535</t>
  </si>
  <si>
    <t>B09B5922WD</t>
  </si>
  <si>
    <t>402-9532672-5385917</t>
  </si>
  <si>
    <t>408-4547464-4180323</t>
  </si>
  <si>
    <t>B08KRYXSYH</t>
  </si>
  <si>
    <t>402-2211107-5096323</t>
  </si>
  <si>
    <t>B0894Y3VBB</t>
  </si>
  <si>
    <t>403-9412025-7537140</t>
  </si>
  <si>
    <t>B0794T8ZLN</t>
  </si>
  <si>
    <t>403-5456917-5571511</t>
  </si>
  <si>
    <t>171-8452330-4756317</t>
  </si>
  <si>
    <t>B08ZJ2CB3B</t>
  </si>
  <si>
    <t>171-4350114-4299568</t>
  </si>
  <si>
    <t>B0986ZVL6Y</t>
  </si>
  <si>
    <t>405-8692900-3888310</t>
  </si>
  <si>
    <t>B081X7JHBC</t>
  </si>
  <si>
    <t>402-6750101-3923558</t>
  </si>
  <si>
    <t>B09NQ47F17</t>
  </si>
  <si>
    <t>403-5725327-6264327</t>
  </si>
  <si>
    <t>B099S9DTR2</t>
  </si>
  <si>
    <t>403-5209693-1173944</t>
  </si>
  <si>
    <t>B08YZ19332</t>
  </si>
  <si>
    <t>403-8255889-7526765</t>
  </si>
  <si>
    <t>B098119Y7R</t>
  </si>
  <si>
    <t>407-3554912-7244363</t>
  </si>
  <si>
    <t>B07K44CD3P</t>
  </si>
  <si>
    <t>407-4737202-9096304</t>
  </si>
  <si>
    <t>B09SDXTRS9</t>
  </si>
  <si>
    <t>171-2842936-5423534</t>
  </si>
  <si>
    <t>B094FKN153</t>
  </si>
  <si>
    <t>407-4936046-5852304</t>
  </si>
  <si>
    <t>B09RKD8HQJ</t>
  </si>
  <si>
    <t>B09RKD5B2W</t>
  </si>
  <si>
    <t>402-9580874-3525948</t>
  </si>
  <si>
    <t>B09RKFLLF1</t>
  </si>
  <si>
    <t>404-7426070-1355530</t>
  </si>
  <si>
    <t>B07WP5HRMB</t>
  </si>
  <si>
    <t>406-4878137-1126707</t>
  </si>
  <si>
    <t>171-3505516-3505949</t>
  </si>
  <si>
    <t>B082Z3MRPB</t>
  </si>
  <si>
    <t>406-6199849-7523514</t>
  </si>
  <si>
    <t>406-6180074-2350757</t>
  </si>
  <si>
    <t>B089B1J57W</t>
  </si>
  <si>
    <t>B09RKDB8SB</t>
  </si>
  <si>
    <t>406-2403215-8361103</t>
  </si>
  <si>
    <t>B09KXTBZ3N</t>
  </si>
  <si>
    <t>404-6578109-5618751</t>
  </si>
  <si>
    <t>B084KYYXR3</t>
  </si>
  <si>
    <t>407-2307966-4961113</t>
  </si>
  <si>
    <t>B07R4XJNW3</t>
  </si>
  <si>
    <t>404-5539778-0029904</t>
  </si>
  <si>
    <t>B099NJKJ54</t>
  </si>
  <si>
    <t>171-6222676-0740318</t>
  </si>
  <si>
    <t>B082W8354V</t>
  </si>
  <si>
    <t>403-2166075-2254703</t>
  </si>
  <si>
    <t>407-5766340-7411567</t>
  </si>
  <si>
    <t>B09HMY3YLT</t>
  </si>
  <si>
    <t>404-0634392-1837110</t>
  </si>
  <si>
    <t>408-2759943-9849959</t>
  </si>
  <si>
    <t>B09TH61GMF</t>
  </si>
  <si>
    <t>403-5977671-8855508</t>
  </si>
  <si>
    <t>Shipped - Returned to Seller</t>
  </si>
  <si>
    <t>408-9321153-0591557</t>
  </si>
  <si>
    <t>404-0696150-3898703</t>
  </si>
  <si>
    <t>B09HNSNWRH</t>
  </si>
  <si>
    <t>406-7586136-6520337</t>
  </si>
  <si>
    <t>B09SDYL6L2</t>
  </si>
  <si>
    <t>407-6146457-8788352</t>
  </si>
  <si>
    <t>B09SDY8DCT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</si>
</sst>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10" fontId="0" fillId="0" borderId="0" xfId="0" applyNumberForma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[Book.xlsx]Pivot_Analysis!PivotTable1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Pivot_Analysis!$B$3</c:f>
              <c:strCache>
                <c:ptCount val="1"/>
                <c:pt idx="0">
                  <c:v>Count of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Pivot_Analysis!$A$4:$A$204</c:f>
              <c:strCache>
                <c:ptCount val="200"/>
                <c:pt idx="0">
                  <c:v>110016</c:v>
                </c:pt>
                <c:pt idx="1">
                  <c:v>110019</c:v>
                </c:pt>
                <c:pt idx="2">
                  <c:v>110034</c:v>
                </c:pt>
                <c:pt idx="3">
                  <c:v>110036</c:v>
                </c:pt>
                <c:pt idx="4">
                  <c:v>110074</c:v>
                </c:pt>
                <c:pt idx="5">
                  <c:v>110075</c:v>
                </c:pt>
                <c:pt idx="6">
                  <c:v>110078</c:v>
                </c:pt>
                <c:pt idx="7">
                  <c:v>110092</c:v>
                </c:pt>
                <c:pt idx="8">
                  <c:v>122001</c:v>
                </c:pt>
                <c:pt idx="9">
                  <c:v>122002</c:v>
                </c:pt>
                <c:pt idx="10">
                  <c:v>122004</c:v>
                </c:pt>
                <c:pt idx="11">
                  <c:v>123027</c:v>
                </c:pt>
                <c:pt idx="12">
                  <c:v>124001</c:v>
                </c:pt>
                <c:pt idx="13">
                  <c:v>125039</c:v>
                </c:pt>
                <c:pt idx="14">
                  <c:v>147001</c:v>
                </c:pt>
                <c:pt idx="15">
                  <c:v>160036</c:v>
                </c:pt>
                <c:pt idx="16">
                  <c:v>174001</c:v>
                </c:pt>
                <c:pt idx="17">
                  <c:v>180007</c:v>
                </c:pt>
                <c:pt idx="18">
                  <c:v>180011</c:v>
                </c:pt>
                <c:pt idx="19">
                  <c:v>201009</c:v>
                </c:pt>
                <c:pt idx="20">
                  <c:v>201014</c:v>
                </c:pt>
                <c:pt idx="21">
                  <c:v>201102</c:v>
                </c:pt>
                <c:pt idx="22">
                  <c:v>201301</c:v>
                </c:pt>
                <c:pt idx="23">
                  <c:v>201303</c:v>
                </c:pt>
                <c:pt idx="24">
                  <c:v>201306</c:v>
                </c:pt>
                <c:pt idx="25">
                  <c:v>201308</c:v>
                </c:pt>
                <c:pt idx="26">
                  <c:v>202001</c:v>
                </c:pt>
                <c:pt idx="27">
                  <c:v>211001</c:v>
                </c:pt>
                <c:pt idx="28">
                  <c:v>221010</c:v>
                </c:pt>
                <c:pt idx="29">
                  <c:v>225001</c:v>
                </c:pt>
                <c:pt idx="30">
                  <c:v>226010</c:v>
                </c:pt>
                <c:pt idx="31">
                  <c:v>226016</c:v>
                </c:pt>
                <c:pt idx="32">
                  <c:v>226017</c:v>
                </c:pt>
                <c:pt idx="33">
                  <c:v>244302</c:v>
                </c:pt>
                <c:pt idx="34">
                  <c:v>246701</c:v>
                </c:pt>
                <c:pt idx="35">
                  <c:v>246722</c:v>
                </c:pt>
                <c:pt idx="36">
                  <c:v>248001</c:v>
                </c:pt>
                <c:pt idx="37">
                  <c:v>248005</c:v>
                </c:pt>
                <c:pt idx="38">
                  <c:v>248009</c:v>
                </c:pt>
                <c:pt idx="39">
                  <c:v>248142</c:v>
                </c:pt>
                <c:pt idx="40">
                  <c:v>262501</c:v>
                </c:pt>
                <c:pt idx="41">
                  <c:v>271881</c:v>
                </c:pt>
                <c:pt idx="42">
                  <c:v>272001</c:v>
                </c:pt>
                <c:pt idx="43">
                  <c:v>275301</c:v>
                </c:pt>
                <c:pt idx="44">
                  <c:v>276302</c:v>
                </c:pt>
                <c:pt idx="45">
                  <c:v>302020</c:v>
                </c:pt>
                <c:pt idx="46">
                  <c:v>303905</c:v>
                </c:pt>
                <c:pt idx="47">
                  <c:v>312620</c:v>
                </c:pt>
                <c:pt idx="48">
                  <c:v>328024</c:v>
                </c:pt>
                <c:pt idx="49">
                  <c:v>380015</c:v>
                </c:pt>
                <c:pt idx="50">
                  <c:v>380022</c:v>
                </c:pt>
                <c:pt idx="51">
                  <c:v>380051</c:v>
                </c:pt>
                <c:pt idx="52">
                  <c:v>383001</c:v>
                </c:pt>
                <c:pt idx="53">
                  <c:v>389151</c:v>
                </c:pt>
                <c:pt idx="54">
                  <c:v>390003</c:v>
                </c:pt>
                <c:pt idx="55">
                  <c:v>390018</c:v>
                </c:pt>
                <c:pt idx="56">
                  <c:v>390019</c:v>
                </c:pt>
                <c:pt idx="57">
                  <c:v>393002</c:v>
                </c:pt>
                <c:pt idx="58">
                  <c:v>400016</c:v>
                </c:pt>
                <c:pt idx="59">
                  <c:v>400053</c:v>
                </c:pt>
                <c:pt idx="60">
                  <c:v>400069</c:v>
                </c:pt>
                <c:pt idx="61">
                  <c:v>400076</c:v>
                </c:pt>
                <c:pt idx="62">
                  <c:v>400078</c:v>
                </c:pt>
                <c:pt idx="63">
                  <c:v>400080</c:v>
                </c:pt>
                <c:pt idx="64">
                  <c:v>400081</c:v>
                </c:pt>
                <c:pt idx="65">
                  <c:v>400092</c:v>
                </c:pt>
                <c:pt idx="66">
                  <c:v>400101</c:v>
                </c:pt>
                <c:pt idx="67">
                  <c:v>400607</c:v>
                </c:pt>
                <c:pt idx="68">
                  <c:v>401202</c:v>
                </c:pt>
                <c:pt idx="69">
                  <c:v>410210</c:v>
                </c:pt>
                <c:pt idx="70">
                  <c:v>411014</c:v>
                </c:pt>
                <c:pt idx="71">
                  <c:v>411037</c:v>
                </c:pt>
                <c:pt idx="72">
                  <c:v>411044</c:v>
                </c:pt>
                <c:pt idx="73">
                  <c:v>411045</c:v>
                </c:pt>
                <c:pt idx="74">
                  <c:v>411046</c:v>
                </c:pt>
                <c:pt idx="75">
                  <c:v>411052</c:v>
                </c:pt>
                <c:pt idx="76">
                  <c:v>412207</c:v>
                </c:pt>
                <c:pt idx="77">
                  <c:v>416410</c:v>
                </c:pt>
                <c:pt idx="78">
                  <c:v>421306</c:v>
                </c:pt>
                <c:pt idx="79">
                  <c:v>421502</c:v>
                </c:pt>
                <c:pt idx="80">
                  <c:v>421503</c:v>
                </c:pt>
                <c:pt idx="81">
                  <c:v>440022</c:v>
                </c:pt>
                <c:pt idx="82">
                  <c:v>441002</c:v>
                </c:pt>
                <c:pt idx="83">
                  <c:v>444105</c:v>
                </c:pt>
                <c:pt idx="84">
                  <c:v>444606</c:v>
                </c:pt>
                <c:pt idx="85">
                  <c:v>474005</c:v>
                </c:pt>
                <c:pt idx="86">
                  <c:v>482002</c:v>
                </c:pt>
                <c:pt idx="87">
                  <c:v>486001</c:v>
                </c:pt>
                <c:pt idx="88">
                  <c:v>493331</c:v>
                </c:pt>
                <c:pt idx="89">
                  <c:v>495001</c:v>
                </c:pt>
                <c:pt idx="90">
                  <c:v>497449</c:v>
                </c:pt>
                <c:pt idx="91">
                  <c:v>500008</c:v>
                </c:pt>
                <c:pt idx="92">
                  <c:v>500017</c:v>
                </c:pt>
                <c:pt idx="93">
                  <c:v>500028</c:v>
                </c:pt>
                <c:pt idx="94">
                  <c:v>500032</c:v>
                </c:pt>
                <c:pt idx="95">
                  <c:v>500034</c:v>
                </c:pt>
                <c:pt idx="96">
                  <c:v>500053</c:v>
                </c:pt>
                <c:pt idx="97">
                  <c:v>500054</c:v>
                </c:pt>
                <c:pt idx="98">
                  <c:v>500062</c:v>
                </c:pt>
                <c:pt idx="99">
                  <c:v>500072</c:v>
                </c:pt>
                <c:pt idx="100">
                  <c:v>500075</c:v>
                </c:pt>
                <c:pt idx="101">
                  <c:v>500085</c:v>
                </c:pt>
                <c:pt idx="102">
                  <c:v>500086</c:v>
                </c:pt>
                <c:pt idx="103">
                  <c:v>500087</c:v>
                </c:pt>
                <c:pt idx="104">
                  <c:v>500090</c:v>
                </c:pt>
                <c:pt idx="105">
                  <c:v>502032</c:v>
                </c:pt>
                <c:pt idx="106">
                  <c:v>505211</c:v>
                </c:pt>
                <c:pt idx="107">
                  <c:v>506001</c:v>
                </c:pt>
                <c:pt idx="108">
                  <c:v>515801</c:v>
                </c:pt>
                <c:pt idx="109">
                  <c:v>520010</c:v>
                </c:pt>
                <c:pt idx="110">
                  <c:v>523001</c:v>
                </c:pt>
                <c:pt idx="111">
                  <c:v>530016</c:v>
                </c:pt>
                <c:pt idx="112">
                  <c:v>560001</c:v>
                </c:pt>
                <c:pt idx="113">
                  <c:v>560016</c:v>
                </c:pt>
                <c:pt idx="114">
                  <c:v>560017</c:v>
                </c:pt>
                <c:pt idx="115">
                  <c:v>560022</c:v>
                </c:pt>
                <c:pt idx="116">
                  <c:v>560023</c:v>
                </c:pt>
                <c:pt idx="117">
                  <c:v>560026</c:v>
                </c:pt>
                <c:pt idx="118">
                  <c:v>560029</c:v>
                </c:pt>
                <c:pt idx="119">
                  <c:v>560036</c:v>
                </c:pt>
                <c:pt idx="120">
                  <c:v>560037</c:v>
                </c:pt>
                <c:pt idx="121">
                  <c:v>560040</c:v>
                </c:pt>
                <c:pt idx="122">
                  <c:v>560047</c:v>
                </c:pt>
                <c:pt idx="123">
                  <c:v>560048</c:v>
                </c:pt>
                <c:pt idx="124">
                  <c:v>560055</c:v>
                </c:pt>
                <c:pt idx="125">
                  <c:v>560064</c:v>
                </c:pt>
                <c:pt idx="126">
                  <c:v>560075</c:v>
                </c:pt>
                <c:pt idx="127">
                  <c:v>560076</c:v>
                </c:pt>
                <c:pt idx="128">
                  <c:v>560083</c:v>
                </c:pt>
                <c:pt idx="129">
                  <c:v>560085</c:v>
                </c:pt>
                <c:pt idx="130">
                  <c:v>560087</c:v>
                </c:pt>
                <c:pt idx="131">
                  <c:v>560098</c:v>
                </c:pt>
                <c:pt idx="132">
                  <c:v>560100</c:v>
                </c:pt>
                <c:pt idx="133">
                  <c:v>560102</c:v>
                </c:pt>
                <c:pt idx="134">
                  <c:v>560103</c:v>
                </c:pt>
                <c:pt idx="135">
                  <c:v>563101</c:v>
                </c:pt>
                <c:pt idx="136">
                  <c:v>570008</c:v>
                </c:pt>
                <c:pt idx="137">
                  <c:v>570016</c:v>
                </c:pt>
                <c:pt idx="138">
                  <c:v>575001</c:v>
                </c:pt>
                <c:pt idx="139">
                  <c:v>575006</c:v>
                </c:pt>
                <c:pt idx="140">
                  <c:v>576104</c:v>
                </c:pt>
                <c:pt idx="141">
                  <c:v>586201</c:v>
                </c:pt>
                <c:pt idx="142">
                  <c:v>600028</c:v>
                </c:pt>
                <c:pt idx="143">
                  <c:v>600033</c:v>
                </c:pt>
                <c:pt idx="144">
                  <c:v>600041</c:v>
                </c:pt>
                <c:pt idx="145">
                  <c:v>600073</c:v>
                </c:pt>
                <c:pt idx="146">
                  <c:v>600099</c:v>
                </c:pt>
                <c:pt idx="147">
                  <c:v>600117</c:v>
                </c:pt>
                <c:pt idx="148">
                  <c:v>603002</c:v>
                </c:pt>
                <c:pt idx="149">
                  <c:v>605008</c:v>
                </c:pt>
                <c:pt idx="150">
                  <c:v>607202</c:v>
                </c:pt>
                <c:pt idx="151">
                  <c:v>613704</c:v>
                </c:pt>
                <c:pt idx="152">
                  <c:v>620001</c:v>
                </c:pt>
                <c:pt idx="153">
                  <c:v>620018</c:v>
                </c:pt>
                <c:pt idx="154">
                  <c:v>621212</c:v>
                </c:pt>
                <c:pt idx="155">
                  <c:v>632513</c:v>
                </c:pt>
                <c:pt idx="156">
                  <c:v>636705</c:v>
                </c:pt>
                <c:pt idx="157">
                  <c:v>641035</c:v>
                </c:pt>
                <c:pt idx="158">
                  <c:v>670622</c:v>
                </c:pt>
                <c:pt idx="159">
                  <c:v>676517</c:v>
                </c:pt>
                <c:pt idx="160">
                  <c:v>680506</c:v>
                </c:pt>
                <c:pt idx="161">
                  <c:v>682006</c:v>
                </c:pt>
                <c:pt idx="162">
                  <c:v>682021</c:v>
                </c:pt>
                <c:pt idx="163">
                  <c:v>683513</c:v>
                </c:pt>
                <c:pt idx="164">
                  <c:v>691522</c:v>
                </c:pt>
                <c:pt idx="165">
                  <c:v>695011</c:v>
                </c:pt>
                <c:pt idx="166">
                  <c:v>700014</c:v>
                </c:pt>
                <c:pt idx="167">
                  <c:v>700048</c:v>
                </c:pt>
                <c:pt idx="168">
                  <c:v>700051</c:v>
                </c:pt>
                <c:pt idx="169">
                  <c:v>700057</c:v>
                </c:pt>
                <c:pt idx="170">
                  <c:v>700059</c:v>
                </c:pt>
                <c:pt idx="171">
                  <c:v>700064</c:v>
                </c:pt>
                <c:pt idx="172">
                  <c:v>700075</c:v>
                </c:pt>
                <c:pt idx="173">
                  <c:v>700078</c:v>
                </c:pt>
                <c:pt idx="174">
                  <c:v>700156</c:v>
                </c:pt>
                <c:pt idx="175">
                  <c:v>736101</c:v>
                </c:pt>
                <c:pt idx="176">
                  <c:v>752002</c:v>
                </c:pt>
                <c:pt idx="177">
                  <c:v>752054</c:v>
                </c:pt>
                <c:pt idx="178">
                  <c:v>753012</c:v>
                </c:pt>
                <c:pt idx="179">
                  <c:v>760002</c:v>
                </c:pt>
                <c:pt idx="180">
                  <c:v>762010</c:v>
                </c:pt>
                <c:pt idx="181">
                  <c:v>764001</c:v>
                </c:pt>
                <c:pt idx="182">
                  <c:v>781003</c:v>
                </c:pt>
                <c:pt idx="183">
                  <c:v>781014</c:v>
                </c:pt>
                <c:pt idx="184">
                  <c:v>781026</c:v>
                </c:pt>
                <c:pt idx="185">
                  <c:v>781029</c:v>
                </c:pt>
                <c:pt idx="186">
                  <c:v>783380</c:v>
                </c:pt>
                <c:pt idx="187">
                  <c:v>784001</c:v>
                </c:pt>
                <c:pt idx="188">
                  <c:v>785634</c:v>
                </c:pt>
                <c:pt idx="189">
                  <c:v>785674</c:v>
                </c:pt>
                <c:pt idx="190">
                  <c:v>791113</c:v>
                </c:pt>
                <c:pt idx="191">
                  <c:v>795010</c:v>
                </c:pt>
                <c:pt idx="192">
                  <c:v>797112</c:v>
                </c:pt>
                <c:pt idx="193">
                  <c:v>800002</c:v>
                </c:pt>
                <c:pt idx="194">
                  <c:v>800023</c:v>
                </c:pt>
                <c:pt idx="195">
                  <c:v>800026</c:v>
                </c:pt>
                <c:pt idx="196">
                  <c:v>803115</c:v>
                </c:pt>
                <c:pt idx="197">
                  <c:v>823001</c:v>
                </c:pt>
                <c:pt idx="198">
                  <c:v>834002</c:v>
                </c:pt>
                <c:pt idx="199">
                  <c:v>834004</c:v>
                </c:pt>
              </c:strCache>
            </c:strRef>
          </c:cat>
          <c:val>
            <c:numRef>
              <c:f>Pivot_Analysis!$B$4:$B$204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E-4DD2-8A13-068E2311794D}"/>
            </c:ext>
          </c:extLst>
        </c:ser>
        <c:ser>
          <c:idx val="1"/>
          <c:order val="1"/>
          <c:tx>
            <c:strRef>
              <c:f>Pivot_Analysis!$C$3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Pivot_Analysis!$A$4:$A$204</c:f>
              <c:strCache>
                <c:ptCount val="200"/>
                <c:pt idx="0">
                  <c:v>110016</c:v>
                </c:pt>
                <c:pt idx="1">
                  <c:v>110019</c:v>
                </c:pt>
                <c:pt idx="2">
                  <c:v>110034</c:v>
                </c:pt>
                <c:pt idx="3">
                  <c:v>110036</c:v>
                </c:pt>
                <c:pt idx="4">
                  <c:v>110074</c:v>
                </c:pt>
                <c:pt idx="5">
                  <c:v>110075</c:v>
                </c:pt>
                <c:pt idx="6">
                  <c:v>110078</c:v>
                </c:pt>
                <c:pt idx="7">
                  <c:v>110092</c:v>
                </c:pt>
                <c:pt idx="8">
                  <c:v>122001</c:v>
                </c:pt>
                <c:pt idx="9">
                  <c:v>122002</c:v>
                </c:pt>
                <c:pt idx="10">
                  <c:v>122004</c:v>
                </c:pt>
                <c:pt idx="11">
                  <c:v>123027</c:v>
                </c:pt>
                <c:pt idx="12">
                  <c:v>124001</c:v>
                </c:pt>
                <c:pt idx="13">
                  <c:v>125039</c:v>
                </c:pt>
                <c:pt idx="14">
                  <c:v>147001</c:v>
                </c:pt>
                <c:pt idx="15">
                  <c:v>160036</c:v>
                </c:pt>
                <c:pt idx="16">
                  <c:v>174001</c:v>
                </c:pt>
                <c:pt idx="17">
                  <c:v>180007</c:v>
                </c:pt>
                <c:pt idx="18">
                  <c:v>180011</c:v>
                </c:pt>
                <c:pt idx="19">
                  <c:v>201009</c:v>
                </c:pt>
                <c:pt idx="20">
                  <c:v>201014</c:v>
                </c:pt>
                <c:pt idx="21">
                  <c:v>201102</c:v>
                </c:pt>
                <c:pt idx="22">
                  <c:v>201301</c:v>
                </c:pt>
                <c:pt idx="23">
                  <c:v>201303</c:v>
                </c:pt>
                <c:pt idx="24">
                  <c:v>201306</c:v>
                </c:pt>
                <c:pt idx="25">
                  <c:v>201308</c:v>
                </c:pt>
                <c:pt idx="26">
                  <c:v>202001</c:v>
                </c:pt>
                <c:pt idx="27">
                  <c:v>211001</c:v>
                </c:pt>
                <c:pt idx="28">
                  <c:v>221010</c:v>
                </c:pt>
                <c:pt idx="29">
                  <c:v>225001</c:v>
                </c:pt>
                <c:pt idx="30">
                  <c:v>226010</c:v>
                </c:pt>
                <c:pt idx="31">
                  <c:v>226016</c:v>
                </c:pt>
                <c:pt idx="32">
                  <c:v>226017</c:v>
                </c:pt>
                <c:pt idx="33">
                  <c:v>244302</c:v>
                </c:pt>
                <c:pt idx="34">
                  <c:v>246701</c:v>
                </c:pt>
                <c:pt idx="35">
                  <c:v>246722</c:v>
                </c:pt>
                <c:pt idx="36">
                  <c:v>248001</c:v>
                </c:pt>
                <c:pt idx="37">
                  <c:v>248005</c:v>
                </c:pt>
                <c:pt idx="38">
                  <c:v>248009</c:v>
                </c:pt>
                <c:pt idx="39">
                  <c:v>248142</c:v>
                </c:pt>
                <c:pt idx="40">
                  <c:v>262501</c:v>
                </c:pt>
                <c:pt idx="41">
                  <c:v>271881</c:v>
                </c:pt>
                <c:pt idx="42">
                  <c:v>272001</c:v>
                </c:pt>
                <c:pt idx="43">
                  <c:v>275301</c:v>
                </c:pt>
                <c:pt idx="44">
                  <c:v>276302</c:v>
                </c:pt>
                <c:pt idx="45">
                  <c:v>302020</c:v>
                </c:pt>
                <c:pt idx="46">
                  <c:v>303905</c:v>
                </c:pt>
                <c:pt idx="47">
                  <c:v>312620</c:v>
                </c:pt>
                <c:pt idx="48">
                  <c:v>328024</c:v>
                </c:pt>
                <c:pt idx="49">
                  <c:v>380015</c:v>
                </c:pt>
                <c:pt idx="50">
                  <c:v>380022</c:v>
                </c:pt>
                <c:pt idx="51">
                  <c:v>380051</c:v>
                </c:pt>
                <c:pt idx="52">
                  <c:v>383001</c:v>
                </c:pt>
                <c:pt idx="53">
                  <c:v>389151</c:v>
                </c:pt>
                <c:pt idx="54">
                  <c:v>390003</c:v>
                </c:pt>
                <c:pt idx="55">
                  <c:v>390018</c:v>
                </c:pt>
                <c:pt idx="56">
                  <c:v>390019</c:v>
                </c:pt>
                <c:pt idx="57">
                  <c:v>393002</c:v>
                </c:pt>
                <c:pt idx="58">
                  <c:v>400016</c:v>
                </c:pt>
                <c:pt idx="59">
                  <c:v>400053</c:v>
                </c:pt>
                <c:pt idx="60">
                  <c:v>400069</c:v>
                </c:pt>
                <c:pt idx="61">
                  <c:v>400076</c:v>
                </c:pt>
                <c:pt idx="62">
                  <c:v>400078</c:v>
                </c:pt>
                <c:pt idx="63">
                  <c:v>400080</c:v>
                </c:pt>
                <c:pt idx="64">
                  <c:v>400081</c:v>
                </c:pt>
                <c:pt idx="65">
                  <c:v>400092</c:v>
                </c:pt>
                <c:pt idx="66">
                  <c:v>400101</c:v>
                </c:pt>
                <c:pt idx="67">
                  <c:v>400607</c:v>
                </c:pt>
                <c:pt idx="68">
                  <c:v>401202</c:v>
                </c:pt>
                <c:pt idx="69">
                  <c:v>410210</c:v>
                </c:pt>
                <c:pt idx="70">
                  <c:v>411014</c:v>
                </c:pt>
                <c:pt idx="71">
                  <c:v>411037</c:v>
                </c:pt>
                <c:pt idx="72">
                  <c:v>411044</c:v>
                </c:pt>
                <c:pt idx="73">
                  <c:v>411045</c:v>
                </c:pt>
                <c:pt idx="74">
                  <c:v>411046</c:v>
                </c:pt>
                <c:pt idx="75">
                  <c:v>411052</c:v>
                </c:pt>
                <c:pt idx="76">
                  <c:v>412207</c:v>
                </c:pt>
                <c:pt idx="77">
                  <c:v>416410</c:v>
                </c:pt>
                <c:pt idx="78">
                  <c:v>421306</c:v>
                </c:pt>
                <c:pt idx="79">
                  <c:v>421502</c:v>
                </c:pt>
                <c:pt idx="80">
                  <c:v>421503</c:v>
                </c:pt>
                <c:pt idx="81">
                  <c:v>440022</c:v>
                </c:pt>
                <c:pt idx="82">
                  <c:v>441002</c:v>
                </c:pt>
                <c:pt idx="83">
                  <c:v>444105</c:v>
                </c:pt>
                <c:pt idx="84">
                  <c:v>444606</c:v>
                </c:pt>
                <c:pt idx="85">
                  <c:v>474005</c:v>
                </c:pt>
                <c:pt idx="86">
                  <c:v>482002</c:v>
                </c:pt>
                <c:pt idx="87">
                  <c:v>486001</c:v>
                </c:pt>
                <c:pt idx="88">
                  <c:v>493331</c:v>
                </c:pt>
                <c:pt idx="89">
                  <c:v>495001</c:v>
                </c:pt>
                <c:pt idx="90">
                  <c:v>497449</c:v>
                </c:pt>
                <c:pt idx="91">
                  <c:v>500008</c:v>
                </c:pt>
                <c:pt idx="92">
                  <c:v>500017</c:v>
                </c:pt>
                <c:pt idx="93">
                  <c:v>500028</c:v>
                </c:pt>
                <c:pt idx="94">
                  <c:v>500032</c:v>
                </c:pt>
                <c:pt idx="95">
                  <c:v>500034</c:v>
                </c:pt>
                <c:pt idx="96">
                  <c:v>500053</c:v>
                </c:pt>
                <c:pt idx="97">
                  <c:v>500054</c:v>
                </c:pt>
                <c:pt idx="98">
                  <c:v>500062</c:v>
                </c:pt>
                <c:pt idx="99">
                  <c:v>500072</c:v>
                </c:pt>
                <c:pt idx="100">
                  <c:v>500075</c:v>
                </c:pt>
                <c:pt idx="101">
                  <c:v>500085</c:v>
                </c:pt>
                <c:pt idx="102">
                  <c:v>500086</c:v>
                </c:pt>
                <c:pt idx="103">
                  <c:v>500087</c:v>
                </c:pt>
                <c:pt idx="104">
                  <c:v>500090</c:v>
                </c:pt>
                <c:pt idx="105">
                  <c:v>502032</c:v>
                </c:pt>
                <c:pt idx="106">
                  <c:v>505211</c:v>
                </c:pt>
                <c:pt idx="107">
                  <c:v>506001</c:v>
                </c:pt>
                <c:pt idx="108">
                  <c:v>515801</c:v>
                </c:pt>
                <c:pt idx="109">
                  <c:v>520010</c:v>
                </c:pt>
                <c:pt idx="110">
                  <c:v>523001</c:v>
                </c:pt>
                <c:pt idx="111">
                  <c:v>530016</c:v>
                </c:pt>
                <c:pt idx="112">
                  <c:v>560001</c:v>
                </c:pt>
                <c:pt idx="113">
                  <c:v>560016</c:v>
                </c:pt>
                <c:pt idx="114">
                  <c:v>560017</c:v>
                </c:pt>
                <c:pt idx="115">
                  <c:v>560022</c:v>
                </c:pt>
                <c:pt idx="116">
                  <c:v>560023</c:v>
                </c:pt>
                <c:pt idx="117">
                  <c:v>560026</c:v>
                </c:pt>
                <c:pt idx="118">
                  <c:v>560029</c:v>
                </c:pt>
                <c:pt idx="119">
                  <c:v>560036</c:v>
                </c:pt>
                <c:pt idx="120">
                  <c:v>560037</c:v>
                </c:pt>
                <c:pt idx="121">
                  <c:v>560040</c:v>
                </c:pt>
                <c:pt idx="122">
                  <c:v>560047</c:v>
                </c:pt>
                <c:pt idx="123">
                  <c:v>560048</c:v>
                </c:pt>
                <c:pt idx="124">
                  <c:v>560055</c:v>
                </c:pt>
                <c:pt idx="125">
                  <c:v>560064</c:v>
                </c:pt>
                <c:pt idx="126">
                  <c:v>560075</c:v>
                </c:pt>
                <c:pt idx="127">
                  <c:v>560076</c:v>
                </c:pt>
                <c:pt idx="128">
                  <c:v>560083</c:v>
                </c:pt>
                <c:pt idx="129">
                  <c:v>560085</c:v>
                </c:pt>
                <c:pt idx="130">
                  <c:v>560087</c:v>
                </c:pt>
                <c:pt idx="131">
                  <c:v>560098</c:v>
                </c:pt>
                <c:pt idx="132">
                  <c:v>560100</c:v>
                </c:pt>
                <c:pt idx="133">
                  <c:v>560102</c:v>
                </c:pt>
                <c:pt idx="134">
                  <c:v>560103</c:v>
                </c:pt>
                <c:pt idx="135">
                  <c:v>563101</c:v>
                </c:pt>
                <c:pt idx="136">
                  <c:v>570008</c:v>
                </c:pt>
                <c:pt idx="137">
                  <c:v>570016</c:v>
                </c:pt>
                <c:pt idx="138">
                  <c:v>575001</c:v>
                </c:pt>
                <c:pt idx="139">
                  <c:v>575006</c:v>
                </c:pt>
                <c:pt idx="140">
                  <c:v>576104</c:v>
                </c:pt>
                <c:pt idx="141">
                  <c:v>586201</c:v>
                </c:pt>
                <c:pt idx="142">
                  <c:v>600028</c:v>
                </c:pt>
                <c:pt idx="143">
                  <c:v>600033</c:v>
                </c:pt>
                <c:pt idx="144">
                  <c:v>600041</c:v>
                </c:pt>
                <c:pt idx="145">
                  <c:v>600073</c:v>
                </c:pt>
                <c:pt idx="146">
                  <c:v>600099</c:v>
                </c:pt>
                <c:pt idx="147">
                  <c:v>600117</c:v>
                </c:pt>
                <c:pt idx="148">
                  <c:v>603002</c:v>
                </c:pt>
                <c:pt idx="149">
                  <c:v>605008</c:v>
                </c:pt>
                <c:pt idx="150">
                  <c:v>607202</c:v>
                </c:pt>
                <c:pt idx="151">
                  <c:v>613704</c:v>
                </c:pt>
                <c:pt idx="152">
                  <c:v>620001</c:v>
                </c:pt>
                <c:pt idx="153">
                  <c:v>620018</c:v>
                </c:pt>
                <c:pt idx="154">
                  <c:v>621212</c:v>
                </c:pt>
                <c:pt idx="155">
                  <c:v>632513</c:v>
                </c:pt>
                <c:pt idx="156">
                  <c:v>636705</c:v>
                </c:pt>
                <c:pt idx="157">
                  <c:v>641035</c:v>
                </c:pt>
                <c:pt idx="158">
                  <c:v>670622</c:v>
                </c:pt>
                <c:pt idx="159">
                  <c:v>676517</c:v>
                </c:pt>
                <c:pt idx="160">
                  <c:v>680506</c:v>
                </c:pt>
                <c:pt idx="161">
                  <c:v>682006</c:v>
                </c:pt>
                <c:pt idx="162">
                  <c:v>682021</c:v>
                </c:pt>
                <c:pt idx="163">
                  <c:v>683513</c:v>
                </c:pt>
                <c:pt idx="164">
                  <c:v>691522</c:v>
                </c:pt>
                <c:pt idx="165">
                  <c:v>695011</c:v>
                </c:pt>
                <c:pt idx="166">
                  <c:v>700014</c:v>
                </c:pt>
                <c:pt idx="167">
                  <c:v>700048</c:v>
                </c:pt>
                <c:pt idx="168">
                  <c:v>700051</c:v>
                </c:pt>
                <c:pt idx="169">
                  <c:v>700057</c:v>
                </c:pt>
                <c:pt idx="170">
                  <c:v>700059</c:v>
                </c:pt>
                <c:pt idx="171">
                  <c:v>700064</c:v>
                </c:pt>
                <c:pt idx="172">
                  <c:v>700075</c:v>
                </c:pt>
                <c:pt idx="173">
                  <c:v>700078</c:v>
                </c:pt>
                <c:pt idx="174">
                  <c:v>700156</c:v>
                </c:pt>
                <c:pt idx="175">
                  <c:v>736101</c:v>
                </c:pt>
                <c:pt idx="176">
                  <c:v>752002</c:v>
                </c:pt>
                <c:pt idx="177">
                  <c:v>752054</c:v>
                </c:pt>
                <c:pt idx="178">
                  <c:v>753012</c:v>
                </c:pt>
                <c:pt idx="179">
                  <c:v>760002</c:v>
                </c:pt>
                <c:pt idx="180">
                  <c:v>762010</c:v>
                </c:pt>
                <c:pt idx="181">
                  <c:v>764001</c:v>
                </c:pt>
                <c:pt idx="182">
                  <c:v>781003</c:v>
                </c:pt>
                <c:pt idx="183">
                  <c:v>781014</c:v>
                </c:pt>
                <c:pt idx="184">
                  <c:v>781026</c:v>
                </c:pt>
                <c:pt idx="185">
                  <c:v>781029</c:v>
                </c:pt>
                <c:pt idx="186">
                  <c:v>783380</c:v>
                </c:pt>
                <c:pt idx="187">
                  <c:v>784001</c:v>
                </c:pt>
                <c:pt idx="188">
                  <c:v>785634</c:v>
                </c:pt>
                <c:pt idx="189">
                  <c:v>785674</c:v>
                </c:pt>
                <c:pt idx="190">
                  <c:v>791113</c:v>
                </c:pt>
                <c:pt idx="191">
                  <c:v>795010</c:v>
                </c:pt>
                <c:pt idx="192">
                  <c:v>797112</c:v>
                </c:pt>
                <c:pt idx="193">
                  <c:v>800002</c:v>
                </c:pt>
                <c:pt idx="194">
                  <c:v>800023</c:v>
                </c:pt>
                <c:pt idx="195">
                  <c:v>800026</c:v>
                </c:pt>
                <c:pt idx="196">
                  <c:v>803115</c:v>
                </c:pt>
                <c:pt idx="197">
                  <c:v>823001</c:v>
                </c:pt>
                <c:pt idx="198">
                  <c:v>834002</c:v>
                </c:pt>
                <c:pt idx="199">
                  <c:v>834004</c:v>
                </c:pt>
              </c:strCache>
            </c:strRef>
          </c:cat>
          <c:val>
            <c:numRef>
              <c:f>Pivot_Analysis!$C$4:$C$204</c:f>
              <c:numCache>
                <c:formatCode>General</c:formatCode>
                <c:ptCount val="200"/>
                <c:pt idx="0">
                  <c:v>696</c:v>
                </c:pt>
                <c:pt idx="1">
                  <c:v>487</c:v>
                </c:pt>
                <c:pt idx="2">
                  <c:v>788</c:v>
                </c:pt>
                <c:pt idx="3">
                  <c:v>852</c:v>
                </c:pt>
                <c:pt idx="4">
                  <c:v>896</c:v>
                </c:pt>
                <c:pt idx="5">
                  <c:v>435</c:v>
                </c:pt>
                <c:pt idx="6">
                  <c:v>788</c:v>
                </c:pt>
                <c:pt idx="7">
                  <c:v>855</c:v>
                </c:pt>
                <c:pt idx="8">
                  <c:v>2308.04</c:v>
                </c:pt>
                <c:pt idx="9">
                  <c:v>487</c:v>
                </c:pt>
                <c:pt idx="10">
                  <c:v>458</c:v>
                </c:pt>
                <c:pt idx="11">
                  <c:v>399</c:v>
                </c:pt>
                <c:pt idx="12">
                  <c:v>1830</c:v>
                </c:pt>
                <c:pt idx="13">
                  <c:v>399</c:v>
                </c:pt>
                <c:pt idx="14">
                  <c:v>597</c:v>
                </c:pt>
                <c:pt idx="15">
                  <c:v>653</c:v>
                </c:pt>
                <c:pt idx="16">
                  <c:v>517</c:v>
                </c:pt>
                <c:pt idx="17">
                  <c:v>563</c:v>
                </c:pt>
                <c:pt idx="18">
                  <c:v>696</c:v>
                </c:pt>
                <c:pt idx="19">
                  <c:v>692</c:v>
                </c:pt>
                <c:pt idx="21">
                  <c:v>824</c:v>
                </c:pt>
                <c:pt idx="22">
                  <c:v>463</c:v>
                </c:pt>
                <c:pt idx="23">
                  <c:v>364</c:v>
                </c:pt>
                <c:pt idx="24">
                  <c:v>2150</c:v>
                </c:pt>
                <c:pt idx="25">
                  <c:v>484</c:v>
                </c:pt>
                <c:pt idx="26">
                  <c:v>654</c:v>
                </c:pt>
                <c:pt idx="27">
                  <c:v>563</c:v>
                </c:pt>
                <c:pt idx="28">
                  <c:v>399</c:v>
                </c:pt>
                <c:pt idx="29">
                  <c:v>1399</c:v>
                </c:pt>
                <c:pt idx="30">
                  <c:v>499</c:v>
                </c:pt>
                <c:pt idx="31">
                  <c:v>499</c:v>
                </c:pt>
                <c:pt idx="32">
                  <c:v>1126</c:v>
                </c:pt>
                <c:pt idx="33">
                  <c:v>1126</c:v>
                </c:pt>
                <c:pt idx="34">
                  <c:v>512</c:v>
                </c:pt>
                <c:pt idx="35">
                  <c:v>484</c:v>
                </c:pt>
                <c:pt idx="36">
                  <c:v>1105.3599999999999</c:v>
                </c:pt>
                <c:pt idx="37">
                  <c:v>744</c:v>
                </c:pt>
                <c:pt idx="38">
                  <c:v>791</c:v>
                </c:pt>
                <c:pt idx="39">
                  <c:v>1115</c:v>
                </c:pt>
                <c:pt idx="40">
                  <c:v>1186</c:v>
                </c:pt>
                <c:pt idx="41">
                  <c:v>399</c:v>
                </c:pt>
                <c:pt idx="42">
                  <c:v>399</c:v>
                </c:pt>
                <c:pt idx="43">
                  <c:v>999</c:v>
                </c:pt>
                <c:pt idx="45">
                  <c:v>329</c:v>
                </c:pt>
                <c:pt idx="46">
                  <c:v>859</c:v>
                </c:pt>
                <c:pt idx="47">
                  <c:v>517</c:v>
                </c:pt>
                <c:pt idx="48">
                  <c:v>597</c:v>
                </c:pt>
                <c:pt idx="49">
                  <c:v>771</c:v>
                </c:pt>
                <c:pt idx="50">
                  <c:v>399</c:v>
                </c:pt>
                <c:pt idx="51">
                  <c:v>432</c:v>
                </c:pt>
                <c:pt idx="52">
                  <c:v>3196</c:v>
                </c:pt>
                <c:pt idx="54">
                  <c:v>499</c:v>
                </c:pt>
                <c:pt idx="55">
                  <c:v>696</c:v>
                </c:pt>
                <c:pt idx="56">
                  <c:v>487</c:v>
                </c:pt>
                <c:pt idx="57">
                  <c:v>795</c:v>
                </c:pt>
                <c:pt idx="58">
                  <c:v>1247</c:v>
                </c:pt>
                <c:pt idx="59">
                  <c:v>1428</c:v>
                </c:pt>
                <c:pt idx="60">
                  <c:v>295</c:v>
                </c:pt>
                <c:pt idx="61">
                  <c:v>1306</c:v>
                </c:pt>
                <c:pt idx="62">
                  <c:v>626</c:v>
                </c:pt>
                <c:pt idx="63">
                  <c:v>432</c:v>
                </c:pt>
                <c:pt idx="64">
                  <c:v>647.62</c:v>
                </c:pt>
                <c:pt idx="65">
                  <c:v>424</c:v>
                </c:pt>
                <c:pt idx="66">
                  <c:v>387</c:v>
                </c:pt>
                <c:pt idx="67">
                  <c:v>824</c:v>
                </c:pt>
                <c:pt idx="68">
                  <c:v>387</c:v>
                </c:pt>
                <c:pt idx="69">
                  <c:v>329</c:v>
                </c:pt>
                <c:pt idx="70">
                  <c:v>432</c:v>
                </c:pt>
                <c:pt idx="71">
                  <c:v>499</c:v>
                </c:pt>
                <c:pt idx="72">
                  <c:v>570.48</c:v>
                </c:pt>
                <c:pt idx="73">
                  <c:v>399</c:v>
                </c:pt>
                <c:pt idx="74">
                  <c:v>591</c:v>
                </c:pt>
                <c:pt idx="75">
                  <c:v>976</c:v>
                </c:pt>
                <c:pt idx="76">
                  <c:v>831</c:v>
                </c:pt>
                <c:pt idx="77">
                  <c:v>368</c:v>
                </c:pt>
                <c:pt idx="78">
                  <c:v>1194</c:v>
                </c:pt>
                <c:pt idx="79">
                  <c:v>1338</c:v>
                </c:pt>
                <c:pt idx="80">
                  <c:v>654</c:v>
                </c:pt>
                <c:pt idx="81">
                  <c:v>813</c:v>
                </c:pt>
                <c:pt idx="82">
                  <c:v>534</c:v>
                </c:pt>
                <c:pt idx="83">
                  <c:v>588</c:v>
                </c:pt>
                <c:pt idx="84">
                  <c:v>399</c:v>
                </c:pt>
                <c:pt idx="85">
                  <c:v>472</c:v>
                </c:pt>
                <c:pt idx="86">
                  <c:v>885</c:v>
                </c:pt>
                <c:pt idx="87">
                  <c:v>790</c:v>
                </c:pt>
                <c:pt idx="88">
                  <c:v>487</c:v>
                </c:pt>
                <c:pt idx="89">
                  <c:v>299</c:v>
                </c:pt>
                <c:pt idx="90">
                  <c:v>788</c:v>
                </c:pt>
                <c:pt idx="92">
                  <c:v>665</c:v>
                </c:pt>
                <c:pt idx="93">
                  <c:v>376</c:v>
                </c:pt>
                <c:pt idx="94">
                  <c:v>399</c:v>
                </c:pt>
                <c:pt idx="95">
                  <c:v>658</c:v>
                </c:pt>
                <c:pt idx="96">
                  <c:v>348</c:v>
                </c:pt>
                <c:pt idx="97">
                  <c:v>318</c:v>
                </c:pt>
                <c:pt idx="98">
                  <c:v>429</c:v>
                </c:pt>
                <c:pt idx="99">
                  <c:v>1326</c:v>
                </c:pt>
                <c:pt idx="100">
                  <c:v>496</c:v>
                </c:pt>
                <c:pt idx="101">
                  <c:v>1441</c:v>
                </c:pt>
                <c:pt idx="102">
                  <c:v>1034</c:v>
                </c:pt>
                <c:pt idx="103">
                  <c:v>1115</c:v>
                </c:pt>
                <c:pt idx="104">
                  <c:v>376</c:v>
                </c:pt>
                <c:pt idx="105">
                  <c:v>1161</c:v>
                </c:pt>
                <c:pt idx="106">
                  <c:v>406</c:v>
                </c:pt>
                <c:pt idx="107">
                  <c:v>721</c:v>
                </c:pt>
                <c:pt idx="108">
                  <c:v>544</c:v>
                </c:pt>
                <c:pt idx="109">
                  <c:v>999</c:v>
                </c:pt>
                <c:pt idx="110">
                  <c:v>1146</c:v>
                </c:pt>
                <c:pt idx="111">
                  <c:v>1233</c:v>
                </c:pt>
                <c:pt idx="112">
                  <c:v>1757</c:v>
                </c:pt>
                <c:pt idx="113">
                  <c:v>399</c:v>
                </c:pt>
                <c:pt idx="114">
                  <c:v>886</c:v>
                </c:pt>
                <c:pt idx="115">
                  <c:v>399</c:v>
                </c:pt>
                <c:pt idx="116">
                  <c:v>599</c:v>
                </c:pt>
                <c:pt idx="117">
                  <c:v>406</c:v>
                </c:pt>
                <c:pt idx="118">
                  <c:v>1244</c:v>
                </c:pt>
                <c:pt idx="119">
                  <c:v>518</c:v>
                </c:pt>
                <c:pt idx="120">
                  <c:v>1025</c:v>
                </c:pt>
                <c:pt idx="121">
                  <c:v>1779</c:v>
                </c:pt>
                <c:pt idx="122">
                  <c:v>390</c:v>
                </c:pt>
                <c:pt idx="123">
                  <c:v>517</c:v>
                </c:pt>
                <c:pt idx="124">
                  <c:v>579</c:v>
                </c:pt>
                <c:pt idx="125">
                  <c:v>375</c:v>
                </c:pt>
                <c:pt idx="126">
                  <c:v>859</c:v>
                </c:pt>
                <c:pt idx="127">
                  <c:v>493</c:v>
                </c:pt>
                <c:pt idx="128">
                  <c:v>487</c:v>
                </c:pt>
                <c:pt idx="129">
                  <c:v>951</c:v>
                </c:pt>
                <c:pt idx="130">
                  <c:v>463.81</c:v>
                </c:pt>
                <c:pt idx="131">
                  <c:v>316</c:v>
                </c:pt>
                <c:pt idx="132">
                  <c:v>295</c:v>
                </c:pt>
                <c:pt idx="133">
                  <c:v>2798</c:v>
                </c:pt>
                <c:pt idx="134">
                  <c:v>888</c:v>
                </c:pt>
                <c:pt idx="135">
                  <c:v>635</c:v>
                </c:pt>
                <c:pt idx="136">
                  <c:v>574</c:v>
                </c:pt>
                <c:pt idx="137">
                  <c:v>654</c:v>
                </c:pt>
                <c:pt idx="138">
                  <c:v>597</c:v>
                </c:pt>
                <c:pt idx="139">
                  <c:v>563</c:v>
                </c:pt>
                <c:pt idx="140">
                  <c:v>442</c:v>
                </c:pt>
                <c:pt idx="141">
                  <c:v>1146</c:v>
                </c:pt>
                <c:pt idx="142">
                  <c:v>725</c:v>
                </c:pt>
                <c:pt idx="143">
                  <c:v>666</c:v>
                </c:pt>
                <c:pt idx="144">
                  <c:v>1059</c:v>
                </c:pt>
                <c:pt idx="145">
                  <c:v>1259</c:v>
                </c:pt>
                <c:pt idx="146">
                  <c:v>442</c:v>
                </c:pt>
                <c:pt idx="147">
                  <c:v>744</c:v>
                </c:pt>
                <c:pt idx="148">
                  <c:v>788</c:v>
                </c:pt>
                <c:pt idx="149">
                  <c:v>753.33</c:v>
                </c:pt>
                <c:pt idx="150">
                  <c:v>319</c:v>
                </c:pt>
                <c:pt idx="151">
                  <c:v>791</c:v>
                </c:pt>
                <c:pt idx="152">
                  <c:v>399</c:v>
                </c:pt>
                <c:pt idx="153">
                  <c:v>893</c:v>
                </c:pt>
                <c:pt idx="154">
                  <c:v>597</c:v>
                </c:pt>
                <c:pt idx="155">
                  <c:v>458</c:v>
                </c:pt>
                <c:pt idx="156">
                  <c:v>744</c:v>
                </c:pt>
                <c:pt idx="157">
                  <c:v>348</c:v>
                </c:pt>
                <c:pt idx="158">
                  <c:v>406</c:v>
                </c:pt>
                <c:pt idx="159">
                  <c:v>597</c:v>
                </c:pt>
                <c:pt idx="160">
                  <c:v>825</c:v>
                </c:pt>
                <c:pt idx="161">
                  <c:v>424</c:v>
                </c:pt>
                <c:pt idx="162">
                  <c:v>725</c:v>
                </c:pt>
                <c:pt idx="163">
                  <c:v>353</c:v>
                </c:pt>
                <c:pt idx="164">
                  <c:v>696</c:v>
                </c:pt>
                <c:pt idx="165">
                  <c:v>399</c:v>
                </c:pt>
                <c:pt idx="166">
                  <c:v>759</c:v>
                </c:pt>
                <c:pt idx="167">
                  <c:v>3151</c:v>
                </c:pt>
                <c:pt idx="168">
                  <c:v>1338</c:v>
                </c:pt>
                <c:pt idx="169">
                  <c:v>311</c:v>
                </c:pt>
                <c:pt idx="170">
                  <c:v>583</c:v>
                </c:pt>
                <c:pt idx="171">
                  <c:v>1031</c:v>
                </c:pt>
                <c:pt idx="172">
                  <c:v>654</c:v>
                </c:pt>
                <c:pt idx="173">
                  <c:v>377</c:v>
                </c:pt>
                <c:pt idx="174">
                  <c:v>692</c:v>
                </c:pt>
                <c:pt idx="175">
                  <c:v>1115</c:v>
                </c:pt>
                <c:pt idx="177">
                  <c:v>0</c:v>
                </c:pt>
                <c:pt idx="178">
                  <c:v>848</c:v>
                </c:pt>
                <c:pt idx="179">
                  <c:v>362</c:v>
                </c:pt>
                <c:pt idx="180">
                  <c:v>721</c:v>
                </c:pt>
                <c:pt idx="181">
                  <c:v>517</c:v>
                </c:pt>
                <c:pt idx="183">
                  <c:v>1146</c:v>
                </c:pt>
                <c:pt idx="184">
                  <c:v>690</c:v>
                </c:pt>
                <c:pt idx="185">
                  <c:v>399</c:v>
                </c:pt>
                <c:pt idx="186">
                  <c:v>375</c:v>
                </c:pt>
                <c:pt idx="187">
                  <c:v>1250</c:v>
                </c:pt>
                <c:pt idx="188">
                  <c:v>563</c:v>
                </c:pt>
                <c:pt idx="189">
                  <c:v>685</c:v>
                </c:pt>
                <c:pt idx="190">
                  <c:v>999</c:v>
                </c:pt>
                <c:pt idx="191">
                  <c:v>1115</c:v>
                </c:pt>
                <c:pt idx="192">
                  <c:v>2148</c:v>
                </c:pt>
                <c:pt idx="193">
                  <c:v>888</c:v>
                </c:pt>
                <c:pt idx="194">
                  <c:v>635</c:v>
                </c:pt>
                <c:pt idx="195">
                  <c:v>680</c:v>
                </c:pt>
                <c:pt idx="196">
                  <c:v>666</c:v>
                </c:pt>
                <c:pt idx="197">
                  <c:v>1450</c:v>
                </c:pt>
                <c:pt idx="198">
                  <c:v>582</c:v>
                </c:pt>
                <c:pt idx="199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CE-4DD2-8A13-068E2311794D}"/>
            </c:ext>
          </c:extLst>
        </c:ser>
        <c:ser>
          <c:idx val="2"/>
          <c:order val="2"/>
          <c:tx>
            <c:strRef>
              <c:f>Pivot_Analysis!$D$3</c:f>
              <c:strCache>
                <c:ptCount val="1"/>
                <c:pt idx="0">
                  <c:v>Percentage_ of_Esti_Amount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Pivot_Analysis!$A$4:$A$204</c:f>
              <c:strCache>
                <c:ptCount val="200"/>
                <c:pt idx="0">
                  <c:v>110016</c:v>
                </c:pt>
                <c:pt idx="1">
                  <c:v>110019</c:v>
                </c:pt>
                <c:pt idx="2">
                  <c:v>110034</c:v>
                </c:pt>
                <c:pt idx="3">
                  <c:v>110036</c:v>
                </c:pt>
                <c:pt idx="4">
                  <c:v>110074</c:v>
                </c:pt>
                <c:pt idx="5">
                  <c:v>110075</c:v>
                </c:pt>
                <c:pt idx="6">
                  <c:v>110078</c:v>
                </c:pt>
                <c:pt idx="7">
                  <c:v>110092</c:v>
                </c:pt>
                <c:pt idx="8">
                  <c:v>122001</c:v>
                </c:pt>
                <c:pt idx="9">
                  <c:v>122002</c:v>
                </c:pt>
                <c:pt idx="10">
                  <c:v>122004</c:v>
                </c:pt>
                <c:pt idx="11">
                  <c:v>123027</c:v>
                </c:pt>
                <c:pt idx="12">
                  <c:v>124001</c:v>
                </c:pt>
                <c:pt idx="13">
                  <c:v>125039</c:v>
                </c:pt>
                <c:pt idx="14">
                  <c:v>147001</c:v>
                </c:pt>
                <c:pt idx="15">
                  <c:v>160036</c:v>
                </c:pt>
                <c:pt idx="16">
                  <c:v>174001</c:v>
                </c:pt>
                <c:pt idx="17">
                  <c:v>180007</c:v>
                </c:pt>
                <c:pt idx="18">
                  <c:v>180011</c:v>
                </c:pt>
                <c:pt idx="19">
                  <c:v>201009</c:v>
                </c:pt>
                <c:pt idx="20">
                  <c:v>201014</c:v>
                </c:pt>
                <c:pt idx="21">
                  <c:v>201102</c:v>
                </c:pt>
                <c:pt idx="22">
                  <c:v>201301</c:v>
                </c:pt>
                <c:pt idx="23">
                  <c:v>201303</c:v>
                </c:pt>
                <c:pt idx="24">
                  <c:v>201306</c:v>
                </c:pt>
                <c:pt idx="25">
                  <c:v>201308</c:v>
                </c:pt>
                <c:pt idx="26">
                  <c:v>202001</c:v>
                </c:pt>
                <c:pt idx="27">
                  <c:v>211001</c:v>
                </c:pt>
                <c:pt idx="28">
                  <c:v>221010</c:v>
                </c:pt>
                <c:pt idx="29">
                  <c:v>225001</c:v>
                </c:pt>
                <c:pt idx="30">
                  <c:v>226010</c:v>
                </c:pt>
                <c:pt idx="31">
                  <c:v>226016</c:v>
                </c:pt>
                <c:pt idx="32">
                  <c:v>226017</c:v>
                </c:pt>
                <c:pt idx="33">
                  <c:v>244302</c:v>
                </c:pt>
                <c:pt idx="34">
                  <c:v>246701</c:v>
                </c:pt>
                <c:pt idx="35">
                  <c:v>246722</c:v>
                </c:pt>
                <c:pt idx="36">
                  <c:v>248001</c:v>
                </c:pt>
                <c:pt idx="37">
                  <c:v>248005</c:v>
                </c:pt>
                <c:pt idx="38">
                  <c:v>248009</c:v>
                </c:pt>
                <c:pt idx="39">
                  <c:v>248142</c:v>
                </c:pt>
                <c:pt idx="40">
                  <c:v>262501</c:v>
                </c:pt>
                <c:pt idx="41">
                  <c:v>271881</c:v>
                </c:pt>
                <c:pt idx="42">
                  <c:v>272001</c:v>
                </c:pt>
                <c:pt idx="43">
                  <c:v>275301</c:v>
                </c:pt>
                <c:pt idx="44">
                  <c:v>276302</c:v>
                </c:pt>
                <c:pt idx="45">
                  <c:v>302020</c:v>
                </c:pt>
                <c:pt idx="46">
                  <c:v>303905</c:v>
                </c:pt>
                <c:pt idx="47">
                  <c:v>312620</c:v>
                </c:pt>
                <c:pt idx="48">
                  <c:v>328024</c:v>
                </c:pt>
                <c:pt idx="49">
                  <c:v>380015</c:v>
                </c:pt>
                <c:pt idx="50">
                  <c:v>380022</c:v>
                </c:pt>
                <c:pt idx="51">
                  <c:v>380051</c:v>
                </c:pt>
                <c:pt idx="52">
                  <c:v>383001</c:v>
                </c:pt>
                <c:pt idx="53">
                  <c:v>389151</c:v>
                </c:pt>
                <c:pt idx="54">
                  <c:v>390003</c:v>
                </c:pt>
                <c:pt idx="55">
                  <c:v>390018</c:v>
                </c:pt>
                <c:pt idx="56">
                  <c:v>390019</c:v>
                </c:pt>
                <c:pt idx="57">
                  <c:v>393002</c:v>
                </c:pt>
                <c:pt idx="58">
                  <c:v>400016</c:v>
                </c:pt>
                <c:pt idx="59">
                  <c:v>400053</c:v>
                </c:pt>
                <c:pt idx="60">
                  <c:v>400069</c:v>
                </c:pt>
                <c:pt idx="61">
                  <c:v>400076</c:v>
                </c:pt>
                <c:pt idx="62">
                  <c:v>400078</c:v>
                </c:pt>
                <c:pt idx="63">
                  <c:v>400080</c:v>
                </c:pt>
                <c:pt idx="64">
                  <c:v>400081</c:v>
                </c:pt>
                <c:pt idx="65">
                  <c:v>400092</c:v>
                </c:pt>
                <c:pt idx="66">
                  <c:v>400101</c:v>
                </c:pt>
                <c:pt idx="67">
                  <c:v>400607</c:v>
                </c:pt>
                <c:pt idx="68">
                  <c:v>401202</c:v>
                </c:pt>
                <c:pt idx="69">
                  <c:v>410210</c:v>
                </c:pt>
                <c:pt idx="70">
                  <c:v>411014</c:v>
                </c:pt>
                <c:pt idx="71">
                  <c:v>411037</c:v>
                </c:pt>
                <c:pt idx="72">
                  <c:v>411044</c:v>
                </c:pt>
                <c:pt idx="73">
                  <c:v>411045</c:v>
                </c:pt>
                <c:pt idx="74">
                  <c:v>411046</c:v>
                </c:pt>
                <c:pt idx="75">
                  <c:v>411052</c:v>
                </c:pt>
                <c:pt idx="76">
                  <c:v>412207</c:v>
                </c:pt>
                <c:pt idx="77">
                  <c:v>416410</c:v>
                </c:pt>
                <c:pt idx="78">
                  <c:v>421306</c:v>
                </c:pt>
                <c:pt idx="79">
                  <c:v>421502</c:v>
                </c:pt>
                <c:pt idx="80">
                  <c:v>421503</c:v>
                </c:pt>
                <c:pt idx="81">
                  <c:v>440022</c:v>
                </c:pt>
                <c:pt idx="82">
                  <c:v>441002</c:v>
                </c:pt>
                <c:pt idx="83">
                  <c:v>444105</c:v>
                </c:pt>
                <c:pt idx="84">
                  <c:v>444606</c:v>
                </c:pt>
                <c:pt idx="85">
                  <c:v>474005</c:v>
                </c:pt>
                <c:pt idx="86">
                  <c:v>482002</c:v>
                </c:pt>
                <c:pt idx="87">
                  <c:v>486001</c:v>
                </c:pt>
                <c:pt idx="88">
                  <c:v>493331</c:v>
                </c:pt>
                <c:pt idx="89">
                  <c:v>495001</c:v>
                </c:pt>
                <c:pt idx="90">
                  <c:v>497449</c:v>
                </c:pt>
                <c:pt idx="91">
                  <c:v>500008</c:v>
                </c:pt>
                <c:pt idx="92">
                  <c:v>500017</c:v>
                </c:pt>
                <c:pt idx="93">
                  <c:v>500028</c:v>
                </c:pt>
                <c:pt idx="94">
                  <c:v>500032</c:v>
                </c:pt>
                <c:pt idx="95">
                  <c:v>500034</c:v>
                </c:pt>
                <c:pt idx="96">
                  <c:v>500053</c:v>
                </c:pt>
                <c:pt idx="97">
                  <c:v>500054</c:v>
                </c:pt>
                <c:pt idx="98">
                  <c:v>500062</c:v>
                </c:pt>
                <c:pt idx="99">
                  <c:v>500072</c:v>
                </c:pt>
                <c:pt idx="100">
                  <c:v>500075</c:v>
                </c:pt>
                <c:pt idx="101">
                  <c:v>500085</c:v>
                </c:pt>
                <c:pt idx="102">
                  <c:v>500086</c:v>
                </c:pt>
                <c:pt idx="103">
                  <c:v>500087</c:v>
                </c:pt>
                <c:pt idx="104">
                  <c:v>500090</c:v>
                </c:pt>
                <c:pt idx="105">
                  <c:v>502032</c:v>
                </c:pt>
                <c:pt idx="106">
                  <c:v>505211</c:v>
                </c:pt>
                <c:pt idx="107">
                  <c:v>506001</c:v>
                </c:pt>
                <c:pt idx="108">
                  <c:v>515801</c:v>
                </c:pt>
                <c:pt idx="109">
                  <c:v>520010</c:v>
                </c:pt>
                <c:pt idx="110">
                  <c:v>523001</c:v>
                </c:pt>
                <c:pt idx="111">
                  <c:v>530016</c:v>
                </c:pt>
                <c:pt idx="112">
                  <c:v>560001</c:v>
                </c:pt>
                <c:pt idx="113">
                  <c:v>560016</c:v>
                </c:pt>
                <c:pt idx="114">
                  <c:v>560017</c:v>
                </c:pt>
                <c:pt idx="115">
                  <c:v>560022</c:v>
                </c:pt>
                <c:pt idx="116">
                  <c:v>560023</c:v>
                </c:pt>
                <c:pt idx="117">
                  <c:v>560026</c:v>
                </c:pt>
                <c:pt idx="118">
                  <c:v>560029</c:v>
                </c:pt>
                <c:pt idx="119">
                  <c:v>560036</c:v>
                </c:pt>
                <c:pt idx="120">
                  <c:v>560037</c:v>
                </c:pt>
                <c:pt idx="121">
                  <c:v>560040</c:v>
                </c:pt>
                <c:pt idx="122">
                  <c:v>560047</c:v>
                </c:pt>
                <c:pt idx="123">
                  <c:v>560048</c:v>
                </c:pt>
                <c:pt idx="124">
                  <c:v>560055</c:v>
                </c:pt>
                <c:pt idx="125">
                  <c:v>560064</c:v>
                </c:pt>
                <c:pt idx="126">
                  <c:v>560075</c:v>
                </c:pt>
                <c:pt idx="127">
                  <c:v>560076</c:v>
                </c:pt>
                <c:pt idx="128">
                  <c:v>560083</c:v>
                </c:pt>
                <c:pt idx="129">
                  <c:v>560085</c:v>
                </c:pt>
                <c:pt idx="130">
                  <c:v>560087</c:v>
                </c:pt>
                <c:pt idx="131">
                  <c:v>560098</c:v>
                </c:pt>
                <c:pt idx="132">
                  <c:v>560100</c:v>
                </c:pt>
                <c:pt idx="133">
                  <c:v>560102</c:v>
                </c:pt>
                <c:pt idx="134">
                  <c:v>560103</c:v>
                </c:pt>
                <c:pt idx="135">
                  <c:v>563101</c:v>
                </c:pt>
                <c:pt idx="136">
                  <c:v>570008</c:v>
                </c:pt>
                <c:pt idx="137">
                  <c:v>570016</c:v>
                </c:pt>
                <c:pt idx="138">
                  <c:v>575001</c:v>
                </c:pt>
                <c:pt idx="139">
                  <c:v>575006</c:v>
                </c:pt>
                <c:pt idx="140">
                  <c:v>576104</c:v>
                </c:pt>
                <c:pt idx="141">
                  <c:v>586201</c:v>
                </c:pt>
                <c:pt idx="142">
                  <c:v>600028</c:v>
                </c:pt>
                <c:pt idx="143">
                  <c:v>600033</c:v>
                </c:pt>
                <c:pt idx="144">
                  <c:v>600041</c:v>
                </c:pt>
                <c:pt idx="145">
                  <c:v>600073</c:v>
                </c:pt>
                <c:pt idx="146">
                  <c:v>600099</c:v>
                </c:pt>
                <c:pt idx="147">
                  <c:v>600117</c:v>
                </c:pt>
                <c:pt idx="148">
                  <c:v>603002</c:v>
                </c:pt>
                <c:pt idx="149">
                  <c:v>605008</c:v>
                </c:pt>
                <c:pt idx="150">
                  <c:v>607202</c:v>
                </c:pt>
                <c:pt idx="151">
                  <c:v>613704</c:v>
                </c:pt>
                <c:pt idx="152">
                  <c:v>620001</c:v>
                </c:pt>
                <c:pt idx="153">
                  <c:v>620018</c:v>
                </c:pt>
                <c:pt idx="154">
                  <c:v>621212</c:v>
                </c:pt>
                <c:pt idx="155">
                  <c:v>632513</c:v>
                </c:pt>
                <c:pt idx="156">
                  <c:v>636705</c:v>
                </c:pt>
                <c:pt idx="157">
                  <c:v>641035</c:v>
                </c:pt>
                <c:pt idx="158">
                  <c:v>670622</c:v>
                </c:pt>
                <c:pt idx="159">
                  <c:v>676517</c:v>
                </c:pt>
                <c:pt idx="160">
                  <c:v>680506</c:v>
                </c:pt>
                <c:pt idx="161">
                  <c:v>682006</c:v>
                </c:pt>
                <c:pt idx="162">
                  <c:v>682021</c:v>
                </c:pt>
                <c:pt idx="163">
                  <c:v>683513</c:v>
                </c:pt>
                <c:pt idx="164">
                  <c:v>691522</c:v>
                </c:pt>
                <c:pt idx="165">
                  <c:v>695011</c:v>
                </c:pt>
                <c:pt idx="166">
                  <c:v>700014</c:v>
                </c:pt>
                <c:pt idx="167">
                  <c:v>700048</c:v>
                </c:pt>
                <c:pt idx="168">
                  <c:v>700051</c:v>
                </c:pt>
                <c:pt idx="169">
                  <c:v>700057</c:v>
                </c:pt>
                <c:pt idx="170">
                  <c:v>700059</c:v>
                </c:pt>
                <c:pt idx="171">
                  <c:v>700064</c:v>
                </c:pt>
                <c:pt idx="172">
                  <c:v>700075</c:v>
                </c:pt>
                <c:pt idx="173">
                  <c:v>700078</c:v>
                </c:pt>
                <c:pt idx="174">
                  <c:v>700156</c:v>
                </c:pt>
                <c:pt idx="175">
                  <c:v>736101</c:v>
                </c:pt>
                <c:pt idx="176">
                  <c:v>752002</c:v>
                </c:pt>
                <c:pt idx="177">
                  <c:v>752054</c:v>
                </c:pt>
                <c:pt idx="178">
                  <c:v>753012</c:v>
                </c:pt>
                <c:pt idx="179">
                  <c:v>760002</c:v>
                </c:pt>
                <c:pt idx="180">
                  <c:v>762010</c:v>
                </c:pt>
                <c:pt idx="181">
                  <c:v>764001</c:v>
                </c:pt>
                <c:pt idx="182">
                  <c:v>781003</c:v>
                </c:pt>
                <c:pt idx="183">
                  <c:v>781014</c:v>
                </c:pt>
                <c:pt idx="184">
                  <c:v>781026</c:v>
                </c:pt>
                <c:pt idx="185">
                  <c:v>781029</c:v>
                </c:pt>
                <c:pt idx="186">
                  <c:v>783380</c:v>
                </c:pt>
                <c:pt idx="187">
                  <c:v>784001</c:v>
                </c:pt>
                <c:pt idx="188">
                  <c:v>785634</c:v>
                </c:pt>
                <c:pt idx="189">
                  <c:v>785674</c:v>
                </c:pt>
                <c:pt idx="190">
                  <c:v>791113</c:v>
                </c:pt>
                <c:pt idx="191">
                  <c:v>795010</c:v>
                </c:pt>
                <c:pt idx="192">
                  <c:v>797112</c:v>
                </c:pt>
                <c:pt idx="193">
                  <c:v>800002</c:v>
                </c:pt>
                <c:pt idx="194">
                  <c:v>800023</c:v>
                </c:pt>
                <c:pt idx="195">
                  <c:v>800026</c:v>
                </c:pt>
                <c:pt idx="196">
                  <c:v>803115</c:v>
                </c:pt>
                <c:pt idx="197">
                  <c:v>823001</c:v>
                </c:pt>
                <c:pt idx="198">
                  <c:v>834002</c:v>
                </c:pt>
                <c:pt idx="199">
                  <c:v>834004</c:v>
                </c:pt>
              </c:strCache>
            </c:strRef>
          </c:cat>
          <c:val>
            <c:numRef>
              <c:f>Pivot_Analysis!$D$4:$D$204</c:f>
              <c:numCache>
                <c:formatCode>0.00%</c:formatCode>
                <c:ptCount val="200"/>
                <c:pt idx="0">
                  <c:v>4.0192926045016075E-3</c:v>
                </c:pt>
                <c:pt idx="1">
                  <c:v>4.0192926045016075E-3</c:v>
                </c:pt>
                <c:pt idx="2">
                  <c:v>4.0192926045016075E-3</c:v>
                </c:pt>
                <c:pt idx="3">
                  <c:v>8.0385852090032149E-3</c:v>
                </c:pt>
                <c:pt idx="4">
                  <c:v>8.0385852090032149E-3</c:v>
                </c:pt>
                <c:pt idx="5">
                  <c:v>4.0192926045016075E-3</c:v>
                </c:pt>
                <c:pt idx="6">
                  <c:v>4.0192926045016075E-3</c:v>
                </c:pt>
                <c:pt idx="7">
                  <c:v>8.0385852090032149E-3</c:v>
                </c:pt>
                <c:pt idx="8">
                  <c:v>8.0385852090032149E-3</c:v>
                </c:pt>
                <c:pt idx="9">
                  <c:v>4.0192926045016075E-3</c:v>
                </c:pt>
                <c:pt idx="10">
                  <c:v>4.0192926045016075E-3</c:v>
                </c:pt>
                <c:pt idx="11">
                  <c:v>4.0192926045016075E-3</c:v>
                </c:pt>
                <c:pt idx="12">
                  <c:v>1.2057877813504822E-2</c:v>
                </c:pt>
                <c:pt idx="13">
                  <c:v>4.0192926045016075E-3</c:v>
                </c:pt>
                <c:pt idx="14">
                  <c:v>4.0192926045016075E-3</c:v>
                </c:pt>
                <c:pt idx="15">
                  <c:v>4.0192926045016075E-3</c:v>
                </c:pt>
                <c:pt idx="16">
                  <c:v>4.0192926045016075E-3</c:v>
                </c:pt>
                <c:pt idx="17">
                  <c:v>8.0385852090032149E-3</c:v>
                </c:pt>
                <c:pt idx="18">
                  <c:v>4.0192926045016075E-3</c:v>
                </c:pt>
                <c:pt idx="19">
                  <c:v>4.0192926045016075E-3</c:v>
                </c:pt>
                <c:pt idx="20">
                  <c:v>4.0192926045016075E-3</c:v>
                </c:pt>
                <c:pt idx="21">
                  <c:v>4.0192926045016075E-3</c:v>
                </c:pt>
                <c:pt idx="22">
                  <c:v>4.0192926045016075E-3</c:v>
                </c:pt>
                <c:pt idx="23">
                  <c:v>4.0192926045016075E-3</c:v>
                </c:pt>
                <c:pt idx="24">
                  <c:v>1.2057877813504822E-2</c:v>
                </c:pt>
                <c:pt idx="25">
                  <c:v>4.0192926045016075E-3</c:v>
                </c:pt>
                <c:pt idx="26">
                  <c:v>4.0192926045016075E-3</c:v>
                </c:pt>
                <c:pt idx="27">
                  <c:v>4.0192926045016075E-3</c:v>
                </c:pt>
                <c:pt idx="28">
                  <c:v>4.0192926045016075E-3</c:v>
                </c:pt>
                <c:pt idx="29">
                  <c:v>4.0192926045016075E-3</c:v>
                </c:pt>
                <c:pt idx="30">
                  <c:v>4.0192926045016075E-3</c:v>
                </c:pt>
                <c:pt idx="31">
                  <c:v>4.0192926045016075E-3</c:v>
                </c:pt>
                <c:pt idx="32">
                  <c:v>4.0192926045016075E-3</c:v>
                </c:pt>
                <c:pt idx="33">
                  <c:v>4.0192926045016075E-3</c:v>
                </c:pt>
                <c:pt idx="34">
                  <c:v>4.0192926045016075E-3</c:v>
                </c:pt>
                <c:pt idx="35">
                  <c:v>4.0192926045016075E-3</c:v>
                </c:pt>
                <c:pt idx="36">
                  <c:v>4.0192926045016075E-3</c:v>
                </c:pt>
                <c:pt idx="37">
                  <c:v>4.0192926045016075E-3</c:v>
                </c:pt>
                <c:pt idx="38">
                  <c:v>4.0192926045016075E-3</c:v>
                </c:pt>
                <c:pt idx="39">
                  <c:v>4.0192926045016075E-3</c:v>
                </c:pt>
                <c:pt idx="40">
                  <c:v>4.0192926045016075E-3</c:v>
                </c:pt>
                <c:pt idx="41">
                  <c:v>4.0192926045016075E-3</c:v>
                </c:pt>
                <c:pt idx="42">
                  <c:v>4.0192926045016075E-3</c:v>
                </c:pt>
                <c:pt idx="43">
                  <c:v>4.0192926045016075E-3</c:v>
                </c:pt>
                <c:pt idx="44">
                  <c:v>4.0192926045016075E-3</c:v>
                </c:pt>
                <c:pt idx="45">
                  <c:v>4.0192926045016075E-3</c:v>
                </c:pt>
                <c:pt idx="46">
                  <c:v>4.0192926045016075E-3</c:v>
                </c:pt>
                <c:pt idx="47">
                  <c:v>4.0192926045016075E-3</c:v>
                </c:pt>
                <c:pt idx="48">
                  <c:v>4.0192926045016075E-3</c:v>
                </c:pt>
                <c:pt idx="49">
                  <c:v>4.0192926045016075E-3</c:v>
                </c:pt>
                <c:pt idx="50">
                  <c:v>4.0192926045016075E-3</c:v>
                </c:pt>
                <c:pt idx="51">
                  <c:v>4.0192926045016075E-3</c:v>
                </c:pt>
                <c:pt idx="52">
                  <c:v>1.607717041800643E-2</c:v>
                </c:pt>
                <c:pt idx="53">
                  <c:v>4.0192926045016075E-3</c:v>
                </c:pt>
                <c:pt idx="54">
                  <c:v>4.0192926045016075E-3</c:v>
                </c:pt>
                <c:pt idx="55">
                  <c:v>4.0192926045016075E-3</c:v>
                </c:pt>
                <c:pt idx="56">
                  <c:v>4.0192926045016075E-3</c:v>
                </c:pt>
                <c:pt idx="57">
                  <c:v>4.0192926045016075E-3</c:v>
                </c:pt>
                <c:pt idx="58">
                  <c:v>8.0385852090032149E-3</c:v>
                </c:pt>
                <c:pt idx="59">
                  <c:v>8.0385852090032149E-3</c:v>
                </c:pt>
                <c:pt idx="60">
                  <c:v>4.0192926045016075E-3</c:v>
                </c:pt>
                <c:pt idx="61">
                  <c:v>8.0385852090032149E-3</c:v>
                </c:pt>
                <c:pt idx="62">
                  <c:v>4.0192926045016075E-3</c:v>
                </c:pt>
                <c:pt idx="63">
                  <c:v>4.0192926045016075E-3</c:v>
                </c:pt>
                <c:pt idx="64">
                  <c:v>3.2154340836012861E-3</c:v>
                </c:pt>
                <c:pt idx="65">
                  <c:v>4.0192926045016075E-3</c:v>
                </c:pt>
                <c:pt idx="66">
                  <c:v>4.0192926045016075E-3</c:v>
                </c:pt>
                <c:pt idx="67">
                  <c:v>4.0192926045016075E-3</c:v>
                </c:pt>
                <c:pt idx="68">
                  <c:v>4.0192926045016075E-3</c:v>
                </c:pt>
                <c:pt idx="69">
                  <c:v>4.0192926045016075E-3</c:v>
                </c:pt>
                <c:pt idx="70">
                  <c:v>4.0192926045016075E-3</c:v>
                </c:pt>
                <c:pt idx="71">
                  <c:v>4.0192926045016075E-3</c:v>
                </c:pt>
                <c:pt idx="72">
                  <c:v>4.0192926045016075E-3</c:v>
                </c:pt>
                <c:pt idx="73">
                  <c:v>4.0192926045016075E-3</c:v>
                </c:pt>
                <c:pt idx="74">
                  <c:v>8.0385852090032149E-3</c:v>
                </c:pt>
                <c:pt idx="75">
                  <c:v>8.0385852090032149E-3</c:v>
                </c:pt>
                <c:pt idx="76">
                  <c:v>8.0385852090032149E-3</c:v>
                </c:pt>
                <c:pt idx="77">
                  <c:v>4.0192926045016075E-3</c:v>
                </c:pt>
                <c:pt idx="78">
                  <c:v>8.0385852090032149E-3</c:v>
                </c:pt>
                <c:pt idx="79">
                  <c:v>4.0192926045016075E-3</c:v>
                </c:pt>
                <c:pt idx="80">
                  <c:v>4.0192926045016075E-3</c:v>
                </c:pt>
                <c:pt idx="81">
                  <c:v>8.0385852090032149E-3</c:v>
                </c:pt>
                <c:pt idx="82">
                  <c:v>4.0192926045016075E-3</c:v>
                </c:pt>
                <c:pt idx="83">
                  <c:v>8.0385852090032149E-3</c:v>
                </c:pt>
                <c:pt idx="84">
                  <c:v>4.0192926045016075E-3</c:v>
                </c:pt>
                <c:pt idx="85">
                  <c:v>4.0192926045016075E-3</c:v>
                </c:pt>
                <c:pt idx="86">
                  <c:v>4.0192926045016075E-3</c:v>
                </c:pt>
                <c:pt idx="87">
                  <c:v>4.0192926045016075E-3</c:v>
                </c:pt>
                <c:pt idx="88">
                  <c:v>4.0192926045016075E-3</c:v>
                </c:pt>
                <c:pt idx="89">
                  <c:v>4.0192926045016075E-3</c:v>
                </c:pt>
                <c:pt idx="90">
                  <c:v>4.0192926045016075E-3</c:v>
                </c:pt>
                <c:pt idx="91">
                  <c:v>4.0192926045016075E-3</c:v>
                </c:pt>
                <c:pt idx="92">
                  <c:v>4.0192926045016075E-3</c:v>
                </c:pt>
                <c:pt idx="93">
                  <c:v>4.0192926045016075E-3</c:v>
                </c:pt>
                <c:pt idx="94">
                  <c:v>4.0192926045016075E-3</c:v>
                </c:pt>
                <c:pt idx="95">
                  <c:v>8.0385852090032149E-3</c:v>
                </c:pt>
                <c:pt idx="96">
                  <c:v>4.0192926045016075E-3</c:v>
                </c:pt>
                <c:pt idx="97">
                  <c:v>4.0192926045016075E-3</c:v>
                </c:pt>
                <c:pt idx="98">
                  <c:v>4.0192926045016075E-3</c:v>
                </c:pt>
                <c:pt idx="99">
                  <c:v>1.607717041800643E-2</c:v>
                </c:pt>
                <c:pt idx="100">
                  <c:v>4.0192926045016075E-3</c:v>
                </c:pt>
                <c:pt idx="101">
                  <c:v>8.0385852090032149E-3</c:v>
                </c:pt>
                <c:pt idx="102">
                  <c:v>8.0385852090032149E-3</c:v>
                </c:pt>
                <c:pt idx="103">
                  <c:v>4.0192926045016075E-3</c:v>
                </c:pt>
                <c:pt idx="104">
                  <c:v>4.0192926045016075E-3</c:v>
                </c:pt>
                <c:pt idx="105">
                  <c:v>1.2057877813504822E-2</c:v>
                </c:pt>
                <c:pt idx="106">
                  <c:v>4.0192926045016075E-3</c:v>
                </c:pt>
                <c:pt idx="107">
                  <c:v>4.0192926045016075E-3</c:v>
                </c:pt>
                <c:pt idx="108">
                  <c:v>4.0192926045016075E-3</c:v>
                </c:pt>
                <c:pt idx="109">
                  <c:v>4.0192926045016075E-3</c:v>
                </c:pt>
                <c:pt idx="110">
                  <c:v>4.0192926045016075E-3</c:v>
                </c:pt>
                <c:pt idx="111">
                  <c:v>4.0192926045016075E-3</c:v>
                </c:pt>
                <c:pt idx="112">
                  <c:v>8.0385852090032149E-3</c:v>
                </c:pt>
                <c:pt idx="113">
                  <c:v>4.0192926045016075E-3</c:v>
                </c:pt>
                <c:pt idx="114">
                  <c:v>4.0192926045016075E-3</c:v>
                </c:pt>
                <c:pt idx="115">
                  <c:v>4.0192926045016075E-3</c:v>
                </c:pt>
                <c:pt idx="116">
                  <c:v>4.0192926045016075E-3</c:v>
                </c:pt>
                <c:pt idx="117">
                  <c:v>4.0192926045016075E-3</c:v>
                </c:pt>
                <c:pt idx="118">
                  <c:v>8.0385852090032149E-3</c:v>
                </c:pt>
                <c:pt idx="119">
                  <c:v>4.0192926045016075E-3</c:v>
                </c:pt>
                <c:pt idx="120">
                  <c:v>8.0385852090032149E-3</c:v>
                </c:pt>
                <c:pt idx="121">
                  <c:v>1.2057877813504822E-2</c:v>
                </c:pt>
                <c:pt idx="122">
                  <c:v>4.0192926045016075E-3</c:v>
                </c:pt>
                <c:pt idx="123">
                  <c:v>4.0192926045016075E-3</c:v>
                </c:pt>
                <c:pt idx="124">
                  <c:v>4.0192926045016075E-3</c:v>
                </c:pt>
                <c:pt idx="125">
                  <c:v>4.0192926045016075E-3</c:v>
                </c:pt>
                <c:pt idx="126">
                  <c:v>4.0192926045016075E-3</c:v>
                </c:pt>
                <c:pt idx="127">
                  <c:v>4.0192926045016075E-3</c:v>
                </c:pt>
                <c:pt idx="128">
                  <c:v>4.0192926045016075E-3</c:v>
                </c:pt>
                <c:pt idx="129">
                  <c:v>8.0385852090032149E-3</c:v>
                </c:pt>
                <c:pt idx="130">
                  <c:v>4.0192926045016075E-3</c:v>
                </c:pt>
                <c:pt idx="131">
                  <c:v>4.0192926045016075E-3</c:v>
                </c:pt>
                <c:pt idx="132">
                  <c:v>4.0192926045016075E-3</c:v>
                </c:pt>
                <c:pt idx="133">
                  <c:v>1.2057877813504822E-2</c:v>
                </c:pt>
                <c:pt idx="134">
                  <c:v>4.0192926045016075E-3</c:v>
                </c:pt>
                <c:pt idx="135">
                  <c:v>8.0385852090032149E-3</c:v>
                </c:pt>
                <c:pt idx="136">
                  <c:v>4.0192926045016075E-3</c:v>
                </c:pt>
                <c:pt idx="137">
                  <c:v>4.0192926045016075E-3</c:v>
                </c:pt>
                <c:pt idx="138">
                  <c:v>4.0192926045016075E-3</c:v>
                </c:pt>
                <c:pt idx="139">
                  <c:v>4.0192926045016075E-3</c:v>
                </c:pt>
                <c:pt idx="140">
                  <c:v>4.0192926045016075E-3</c:v>
                </c:pt>
                <c:pt idx="141">
                  <c:v>4.0192926045016075E-3</c:v>
                </c:pt>
                <c:pt idx="142">
                  <c:v>4.0192926045016075E-3</c:v>
                </c:pt>
                <c:pt idx="143">
                  <c:v>4.0192926045016075E-3</c:v>
                </c:pt>
                <c:pt idx="144">
                  <c:v>8.0385852090032149E-3</c:v>
                </c:pt>
                <c:pt idx="145">
                  <c:v>8.0385852090032149E-3</c:v>
                </c:pt>
                <c:pt idx="146">
                  <c:v>4.0192926045016075E-3</c:v>
                </c:pt>
                <c:pt idx="147">
                  <c:v>4.0192926045016075E-3</c:v>
                </c:pt>
                <c:pt idx="148">
                  <c:v>4.0192926045016075E-3</c:v>
                </c:pt>
                <c:pt idx="149">
                  <c:v>4.0192926045016075E-3</c:v>
                </c:pt>
                <c:pt idx="150">
                  <c:v>4.0192926045016075E-3</c:v>
                </c:pt>
                <c:pt idx="151">
                  <c:v>4.0192926045016075E-3</c:v>
                </c:pt>
                <c:pt idx="152">
                  <c:v>4.0192926045016075E-3</c:v>
                </c:pt>
                <c:pt idx="153">
                  <c:v>8.0385852090032149E-3</c:v>
                </c:pt>
                <c:pt idx="154">
                  <c:v>4.0192926045016075E-3</c:v>
                </c:pt>
                <c:pt idx="155">
                  <c:v>8.0385852090032149E-3</c:v>
                </c:pt>
                <c:pt idx="156">
                  <c:v>4.0192926045016075E-3</c:v>
                </c:pt>
                <c:pt idx="157">
                  <c:v>4.0192926045016075E-3</c:v>
                </c:pt>
                <c:pt idx="158">
                  <c:v>4.0192926045016075E-3</c:v>
                </c:pt>
                <c:pt idx="159">
                  <c:v>4.0192926045016075E-3</c:v>
                </c:pt>
                <c:pt idx="160">
                  <c:v>4.0192926045016075E-3</c:v>
                </c:pt>
                <c:pt idx="161">
                  <c:v>4.0192926045016075E-3</c:v>
                </c:pt>
                <c:pt idx="162">
                  <c:v>4.0192926045016075E-3</c:v>
                </c:pt>
                <c:pt idx="163">
                  <c:v>4.0192926045016075E-3</c:v>
                </c:pt>
                <c:pt idx="164">
                  <c:v>4.0192926045016075E-3</c:v>
                </c:pt>
                <c:pt idx="165">
                  <c:v>4.0192926045016075E-3</c:v>
                </c:pt>
                <c:pt idx="166">
                  <c:v>4.0192926045016075E-3</c:v>
                </c:pt>
                <c:pt idx="167">
                  <c:v>1.2057877813504822E-2</c:v>
                </c:pt>
                <c:pt idx="168">
                  <c:v>4.0192926045016075E-3</c:v>
                </c:pt>
                <c:pt idx="169">
                  <c:v>4.0192926045016075E-3</c:v>
                </c:pt>
                <c:pt idx="170">
                  <c:v>4.0192926045016075E-3</c:v>
                </c:pt>
                <c:pt idx="171">
                  <c:v>8.0385852090032149E-3</c:v>
                </c:pt>
                <c:pt idx="172">
                  <c:v>4.0192926045016075E-3</c:v>
                </c:pt>
                <c:pt idx="173">
                  <c:v>4.0192926045016075E-3</c:v>
                </c:pt>
                <c:pt idx="174">
                  <c:v>4.0192926045016075E-3</c:v>
                </c:pt>
                <c:pt idx="175">
                  <c:v>4.0192926045016075E-3</c:v>
                </c:pt>
                <c:pt idx="176">
                  <c:v>4.0192926045016075E-3</c:v>
                </c:pt>
                <c:pt idx="177">
                  <c:v>4.0192926045016075E-3</c:v>
                </c:pt>
                <c:pt idx="178">
                  <c:v>4.0192926045016075E-3</c:v>
                </c:pt>
                <c:pt idx="179">
                  <c:v>4.0192926045016075E-3</c:v>
                </c:pt>
                <c:pt idx="180">
                  <c:v>4.0192926045016075E-3</c:v>
                </c:pt>
                <c:pt idx="181">
                  <c:v>4.0192926045016075E-3</c:v>
                </c:pt>
                <c:pt idx="182">
                  <c:v>4.0192926045016075E-3</c:v>
                </c:pt>
                <c:pt idx="183">
                  <c:v>8.0385852090032149E-3</c:v>
                </c:pt>
                <c:pt idx="184">
                  <c:v>4.0192926045016075E-3</c:v>
                </c:pt>
                <c:pt idx="185">
                  <c:v>4.0192926045016075E-3</c:v>
                </c:pt>
                <c:pt idx="186">
                  <c:v>4.0192926045016075E-3</c:v>
                </c:pt>
                <c:pt idx="187">
                  <c:v>8.0385852090032149E-3</c:v>
                </c:pt>
                <c:pt idx="188">
                  <c:v>4.0192926045016075E-3</c:v>
                </c:pt>
                <c:pt idx="189">
                  <c:v>4.0192926045016075E-3</c:v>
                </c:pt>
                <c:pt idx="190">
                  <c:v>4.0192926045016075E-3</c:v>
                </c:pt>
                <c:pt idx="191">
                  <c:v>4.0192926045016075E-3</c:v>
                </c:pt>
                <c:pt idx="192">
                  <c:v>8.0385852090032149E-3</c:v>
                </c:pt>
                <c:pt idx="193">
                  <c:v>4.0192926045016075E-3</c:v>
                </c:pt>
                <c:pt idx="194">
                  <c:v>4.0192926045016075E-3</c:v>
                </c:pt>
                <c:pt idx="195">
                  <c:v>4.0192926045016075E-3</c:v>
                </c:pt>
                <c:pt idx="196">
                  <c:v>4.0192926045016075E-3</c:v>
                </c:pt>
                <c:pt idx="197">
                  <c:v>8.0385852090032149E-3</c:v>
                </c:pt>
                <c:pt idx="198">
                  <c:v>4.0192926045016075E-3</c:v>
                </c:pt>
                <c:pt idx="199">
                  <c:v>4.0192926045016075E-3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CE-4DD2-8A13-068E23117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215176"/>
        <c:axId val="598262280"/>
      </c:barChart>
      <c:catAx>
        <c:axId val="59821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62280"/>
        <c:crosses val="autoZero"/>
        <c:auto val="1"/>
        <c:lblAlgn val="ctr"/>
        <c:lblOffset val="100"/>
        <c:noMultiLvlLbl val="0"/>
      </c:catAx>
      <c:valAx>
        <c:axId val="59826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2</xdr:row>
      <xdr:rowOff>85725</xdr:rowOff>
    </xdr:from>
    <xdr:to>
      <xdr:col>7</xdr:col>
      <xdr:colOff>600075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5C476D-B5CA-472E-C845-AE6DEE7AD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8.505617592593" createdVersion="8" refreshedVersion="8" minRefreshableVersion="3" recordCount="249" xr:uid="{028286E3-3168-4691-92F6-100A6A900FD6}">
  <cacheSource type="worksheet">
    <worksheetSource name="Table1"/>
  </cacheSource>
  <cacheFields count="12">
    <cacheField name="Order ID" numFmtId="0">
      <sharedItems/>
    </cacheField>
    <cacheField name="Date" numFmtId="0">
      <sharedItems/>
    </cacheField>
    <cacheField name="Status" numFmtId="0">
      <sharedItems/>
    </cacheField>
    <cacheField name="Fulfilment" numFmtId="0">
      <sharedItems/>
    </cacheField>
    <cacheField name="ship-service-level" numFmtId="0">
      <sharedItems/>
    </cacheField>
    <cacheField name="Category" numFmtId="0">
      <sharedItems count="6">
        <s v="Set"/>
        <s v="kurta"/>
        <s v="Western Dress"/>
        <s v="Top"/>
        <s v="Ethnic Dress"/>
        <s v="Bottom"/>
      </sharedItems>
    </cacheField>
    <cacheField name="Size" numFmtId="0">
      <sharedItems/>
    </cacheField>
    <cacheField name="ASIN" numFmtId="0">
      <sharedItems/>
    </cacheField>
    <cacheField name="Qty" numFmtId="0">
      <sharedItems containsSemiMixedTypes="0" containsString="0" containsNumber="1" containsInteger="1" minValue="0" maxValue="1"/>
    </cacheField>
    <cacheField name="Amount" numFmtId="0">
      <sharedItems containsString="0" containsBlank="1" containsNumber="1" minValue="0" maxValue="1399"/>
    </cacheField>
    <cacheField name="ship-postal-code" numFmtId="0">
      <sharedItems containsSemiMixedTypes="0" containsString="0" containsNumber="1" containsInteger="1" minValue="110016" maxValue="834004" count="200">
        <n v="400081"/>
        <n v="560085"/>
        <n v="410210"/>
        <n v="605008"/>
        <n v="600073"/>
        <n v="201102"/>
        <n v="160036"/>
        <n v="500032"/>
        <n v="500008"/>
        <n v="600041"/>
        <n v="201303"/>
        <n v="444606"/>
        <n v="400053"/>
        <n v="515801"/>
        <n v="302020"/>
        <n v="110074"/>
        <n v="122004"/>
        <n v="560017"/>
        <n v="620018"/>
        <n v="560040"/>
        <n v="500072"/>
        <n v="411044"/>
        <n v="784001"/>
        <n v="834002"/>
        <n v="495001"/>
        <n v="411052"/>
        <n v="560037"/>
        <n v="781003"/>
        <n v="613704"/>
        <n v="226010"/>
        <n v="530016"/>
        <n v="764001"/>
        <n v="500028"/>
        <n v="226016"/>
        <n v="600033"/>
        <n v="110092"/>
        <n v="695011"/>
        <n v="201306"/>
        <n v="482002"/>
        <n v="400092"/>
        <n v="226017"/>
        <n v="400076"/>
        <n v="700014"/>
        <n v="523001"/>
        <n v="500017"/>
        <n v="500062"/>
        <n v="271881"/>
        <n v="753012"/>
        <n v="421503"/>
        <n v="797112"/>
        <n v="560047"/>
        <n v="560076"/>
        <n v="506001"/>
        <n v="328024"/>
        <n v="781029"/>
        <n v="560103"/>
        <n v="560023"/>
        <n v="440022"/>
        <n v="400607"/>
        <n v="389151"/>
        <n v="834004"/>
        <n v="411014"/>
        <n v="586201"/>
        <n v="400080"/>
        <n v="560001"/>
        <n v="560098"/>
        <n v="760002"/>
        <n v="500085"/>
        <n v="411045"/>
        <n v="383001"/>
        <n v="700048"/>
        <n v="502032"/>
        <n v="248001"/>
        <n v="700078"/>
        <n v="636705"/>
        <n v="248005"/>
        <n v="303905"/>
        <n v="390019"/>
        <n v="680506"/>
        <n v="800026"/>
        <n v="600028"/>
        <n v="390018"/>
        <n v="390003"/>
        <n v="411046"/>
        <n v="180011"/>
        <n v="560026"/>
        <n v="110036"/>
        <n v="125039"/>
        <n v="380051"/>
        <n v="421502"/>
        <n v="474005"/>
        <n v="110078"/>
        <n v="124001"/>
        <n v="700156"/>
        <n v="110034"/>
        <n v="500054"/>
        <n v="800002"/>
        <n v="505211"/>
        <n v="262501"/>
        <n v="700057"/>
        <n v="400101"/>
        <n v="500053"/>
        <n v="781014"/>
        <n v="563101"/>
        <n v="147001"/>
        <n v="486001"/>
        <n v="783380"/>
        <n v="500087"/>
        <n v="560055"/>
        <n v="603002"/>
        <n v="621212"/>
        <n v="174001"/>
        <n v="600099"/>
        <n v="221010"/>
        <n v="560036"/>
        <n v="641035"/>
        <n v="497449"/>
        <n v="276302"/>
        <n v="421306"/>
        <n v="110016"/>
        <n v="781026"/>
        <n v="570008"/>
        <n v="225001"/>
        <n v="275301"/>
        <n v="520010"/>
        <n v="493331"/>
        <n v="248142"/>
        <n v="560048"/>
        <n v="682021"/>
        <n v="752002"/>
        <n v="762010"/>
        <n v="803115"/>
        <n v="500075"/>
        <n v="683513"/>
        <n v="272001"/>
        <n v="632513"/>
        <n v="560029"/>
        <n v="123027"/>
        <n v="500086"/>
        <n v="110019"/>
        <n v="122002"/>
        <n v="560022"/>
        <n v="400069"/>
        <n v="246722"/>
        <n v="400078"/>
        <n v="211001"/>
        <n v="401202"/>
        <n v="560087"/>
        <n v="246701"/>
        <n v="500090"/>
        <n v="560075"/>
        <n v="575001"/>
        <n v="500034"/>
        <n v="700059"/>
        <n v="400016"/>
        <n v="244302"/>
        <n v="441002"/>
        <n v="607202"/>
        <n v="416410"/>
        <n v="570016"/>
        <n v="393002"/>
        <n v="600117"/>
        <n v="201009"/>
        <n v="180007"/>
        <n v="791113"/>
        <n v="700075"/>
        <n v="444105"/>
        <n v="312620"/>
        <n v="795010"/>
        <n v="700064"/>
        <n v="560064"/>
        <n v="380015"/>
        <n v="620001"/>
        <n v="752054"/>
        <n v="202001"/>
        <n v="682006"/>
        <n v="201014"/>
        <n v="412207"/>
        <n v="560016"/>
        <n v="676517"/>
        <n v="201301"/>
        <n v="201308"/>
        <n v="800023"/>
        <n v="785674"/>
        <n v="823001"/>
        <n v="560083"/>
        <n v="122001"/>
        <n v="691522"/>
        <n v="670622"/>
        <n v="560102"/>
        <n v="560100"/>
        <n v="576104"/>
        <n v="785634"/>
        <n v="110075"/>
        <n v="575006"/>
        <n v="380022"/>
        <n v="700051"/>
        <n v="736101"/>
        <n v="411037"/>
        <n v="248009"/>
      </sharedItems>
    </cacheField>
    <cacheField name="Esti_Amount" numFmtId="0">
      <sharedItems containsSemiMixedTypes="0" containsString="0" containsNumber="1" containsInteger="1" minValue="4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s v="405-8078784-5731545"/>
    <s v="04-30-22"/>
    <s v="Cancelled"/>
    <s v="Merchant"/>
    <s v="Standard"/>
    <x v="0"/>
    <s v="S"/>
    <s v="B09KXVBD7Z"/>
    <n v="0"/>
    <n v="647.62"/>
    <x v="0"/>
    <n v="400"/>
  </r>
  <r>
    <s v="171-9198151-1101146"/>
    <s v="04-30-22"/>
    <s v="Shipped - Delivered to Buyer"/>
    <s v="Merchant"/>
    <s v="Standard"/>
    <x v="1"/>
    <s v="3XL"/>
    <s v="B09K3WFS32"/>
    <n v="1"/>
    <n v="406"/>
    <x v="1"/>
    <n v="500"/>
  </r>
  <r>
    <s v="404-0687676-7273146"/>
    <s v="04-30-22"/>
    <s v="Shipped"/>
    <s v="Amazon"/>
    <s v="Expedited"/>
    <x v="1"/>
    <s v="XL"/>
    <s v="B07WV4JV4D"/>
    <n v="1"/>
    <n v="329"/>
    <x v="2"/>
    <n v="500"/>
  </r>
  <r>
    <s v="403-9615377-8133951"/>
    <s v="04-30-22"/>
    <s v="Cancelled"/>
    <s v="Merchant"/>
    <s v="Standard"/>
    <x v="2"/>
    <s v="L"/>
    <s v="B099NRCT7B"/>
    <n v="0"/>
    <n v="753.33"/>
    <x v="3"/>
    <n v="500"/>
  </r>
  <r>
    <s v="407-1069790-7240320"/>
    <s v="04-30-22"/>
    <s v="Shipped"/>
    <s v="Amazon"/>
    <s v="Expedited"/>
    <x v="3"/>
    <s v="3XL"/>
    <s v="B098714BZP"/>
    <n v="1"/>
    <n v="574"/>
    <x v="4"/>
    <n v="500"/>
  </r>
  <r>
    <s v="404-1490984-4578765"/>
    <s v="04-30-22"/>
    <s v="Shipped"/>
    <s v="Amazon"/>
    <s v="Expedited"/>
    <x v="0"/>
    <s v="XL"/>
    <s v="B08YN7XDSG"/>
    <n v="1"/>
    <n v="824"/>
    <x v="5"/>
    <n v="500"/>
  </r>
  <r>
    <s v="408-5748499-6859555"/>
    <s v="04-30-22"/>
    <s v="Shipped"/>
    <s v="Amazon"/>
    <s v="Expedited"/>
    <x v="0"/>
    <s v="L"/>
    <s v="B08CMHNWBN"/>
    <n v="1"/>
    <n v="653"/>
    <x v="6"/>
    <n v="500"/>
  </r>
  <r>
    <s v="406-7807733-3785945"/>
    <s v="04-30-22"/>
    <s v="Shipped - Delivered to Buyer"/>
    <s v="Merchant"/>
    <s v="Standard"/>
    <x v="1"/>
    <s v="S"/>
    <s v="B081WX4G4Q"/>
    <n v="1"/>
    <n v="399"/>
    <x v="7"/>
    <n v="500"/>
  </r>
  <r>
    <s v="407-5443024-5233168"/>
    <s v="04-30-22"/>
    <s v="Cancelled"/>
    <s v="Amazon"/>
    <s v="Expedited"/>
    <x v="0"/>
    <s v="3XL"/>
    <s v="B08L91ZZXN"/>
    <n v="0"/>
    <m/>
    <x v="8"/>
    <n v="500"/>
  </r>
  <r>
    <s v="402-4393761-0311520"/>
    <s v="04-30-22"/>
    <s v="Shipped"/>
    <s v="Amazon"/>
    <s v="Expedited"/>
    <x v="1"/>
    <s v="XXL"/>
    <s v="B08B3XF5MH"/>
    <n v="1"/>
    <n v="363"/>
    <x v="9"/>
    <n v="500"/>
  </r>
  <r>
    <s v="407-5633625-6970741"/>
    <s v="04-30-22"/>
    <s v="Shipped"/>
    <s v="Amazon"/>
    <s v="Expedited"/>
    <x v="1"/>
    <s v="S"/>
    <s v="B07K3YQLF1"/>
    <n v="1"/>
    <n v="685"/>
    <x v="4"/>
    <n v="500"/>
  </r>
  <r>
    <s v="171-4638481-6326716"/>
    <s v="04-30-22"/>
    <s v="Shipped"/>
    <s v="Amazon"/>
    <s v="Expedited"/>
    <x v="1"/>
    <s v="XS"/>
    <s v="B098117DJ3"/>
    <n v="1"/>
    <n v="364"/>
    <x v="10"/>
    <n v="500"/>
  </r>
  <r>
    <s v="405-5513694-8146768"/>
    <s v="04-30-22"/>
    <s v="Shipped - Delivered to Buyer"/>
    <s v="Merchant"/>
    <s v="Standard"/>
    <x v="1"/>
    <s v="XS"/>
    <s v="B081XCMYXJ"/>
    <n v="1"/>
    <n v="399"/>
    <x v="11"/>
    <n v="500"/>
  </r>
  <r>
    <s v="408-7955685-3083534"/>
    <s v="04-30-22"/>
    <s v="Shipped"/>
    <s v="Amazon"/>
    <s v="Expedited"/>
    <x v="0"/>
    <s v="XS"/>
    <s v="B085HS947T"/>
    <n v="1"/>
    <n v="657"/>
    <x v="12"/>
    <n v="500"/>
  </r>
  <r>
    <s v="408-1298370-1920302"/>
    <s v="04-30-22"/>
    <s v="Shipped - Delivered to Buyer"/>
    <s v="Merchant"/>
    <s v="Standard"/>
    <x v="0"/>
    <s v="L"/>
    <s v="B09CSSQY4F"/>
    <n v="1"/>
    <n v="771"/>
    <x v="12"/>
    <n v="500"/>
  </r>
  <r>
    <s v="403-4965581-9520319"/>
    <s v="04-30-22"/>
    <s v="Shipped - Delivered to Buyer"/>
    <s v="Merchant"/>
    <s v="Standard"/>
    <x v="1"/>
    <s v="6XL"/>
    <s v="B09PY99SVJ"/>
    <n v="1"/>
    <n v="544"/>
    <x v="13"/>
    <n v="500"/>
  </r>
  <r>
    <s v="406-9379318-6555504"/>
    <s v="04-30-22"/>
    <s v="Shipped"/>
    <s v="Amazon"/>
    <s v="Expedited"/>
    <x v="1"/>
    <s v="XXL"/>
    <s v="B099FCT65D"/>
    <n v="1"/>
    <n v="329"/>
    <x v="14"/>
    <n v="500"/>
  </r>
  <r>
    <s v="405-9013803-8009918"/>
    <s v="04-30-22"/>
    <s v="Shipped"/>
    <s v="Amazon"/>
    <s v="Expedited"/>
    <x v="1"/>
    <s v="XL"/>
    <s v="B081WT6GG7"/>
    <n v="1"/>
    <n v="399"/>
    <x v="15"/>
    <n v="500"/>
  </r>
  <r>
    <s v="402-4030358-5835511"/>
    <s v="04-30-22"/>
    <s v="Shipped - Delivered to Buyer"/>
    <s v="Merchant"/>
    <s v="Standard"/>
    <x v="1"/>
    <s v="XXL"/>
    <s v="B098133PV5"/>
    <n v="1"/>
    <n v="458"/>
    <x v="16"/>
    <n v="500"/>
  </r>
  <r>
    <s v="405-5957858-1051546"/>
    <s v="04-30-22"/>
    <s v="Shipped"/>
    <s v="Amazon"/>
    <s v="Expedited"/>
    <x v="0"/>
    <s v="XS"/>
    <s v="B0983DDPL6"/>
    <n v="1"/>
    <n v="886"/>
    <x v="17"/>
    <n v="500"/>
  </r>
  <r>
    <s v="405-0607769-0716360"/>
    <s v="04-30-22"/>
    <s v="Shipped"/>
    <s v="Amazon"/>
    <s v="Expedited"/>
    <x v="1"/>
    <s v="3XL"/>
    <s v="B09HMXJVFS"/>
    <n v="1"/>
    <n v="517"/>
    <x v="18"/>
    <n v="500"/>
  </r>
  <r>
    <s v="404-8494550-5860325"/>
    <s v="04-30-22"/>
    <s v="Shipped"/>
    <s v="Amazon"/>
    <s v="Expedited"/>
    <x v="0"/>
    <s v="M"/>
    <s v="B09KXV4BN8"/>
    <n v="1"/>
    <n v="666"/>
    <x v="19"/>
    <n v="500"/>
  </r>
  <r>
    <s v="171-1305077-2813934"/>
    <s v="04-30-22"/>
    <s v="Shipped"/>
    <s v="Amazon"/>
    <s v="Expedited"/>
    <x v="1"/>
    <s v="L"/>
    <s v="B082W7GVH7"/>
    <n v="1"/>
    <n v="376"/>
    <x v="20"/>
    <n v="500"/>
  </r>
  <r>
    <s v="404-6019946-2909948"/>
    <s v="04-30-22"/>
    <s v="Cancelled"/>
    <s v="Merchant"/>
    <s v="Standard"/>
    <x v="0"/>
    <s v="M"/>
    <s v="B099NK55YG"/>
    <n v="0"/>
    <n v="570.48"/>
    <x v="21"/>
    <n v="500"/>
  </r>
  <r>
    <s v="402-3384087-4005164"/>
    <s v="04-30-22"/>
    <s v="Shipped"/>
    <s v="Amazon"/>
    <s v="Expedited"/>
    <x v="1"/>
    <s v="L"/>
    <s v="B08YYYDN9R"/>
    <n v="1"/>
    <n v="499"/>
    <x v="22"/>
    <n v="500"/>
  </r>
  <r>
    <s v="405-8191138-5176316"/>
    <s v="04-30-22"/>
    <s v="Shipped - Delivered to Buyer"/>
    <s v="Merchant"/>
    <s v="Standard"/>
    <x v="0"/>
    <s v="XS"/>
    <s v="B09G2RQSRZ"/>
    <n v="1"/>
    <n v="582"/>
    <x v="23"/>
    <n v="500"/>
  </r>
  <r>
    <s v="403-9230474-9657916"/>
    <s v="04-30-22"/>
    <s v="Shipped - Delivered to Buyer"/>
    <s v="Merchant"/>
    <s v="Standard"/>
    <x v="1"/>
    <s v="3XL"/>
    <s v="B082W8JXJ9"/>
    <n v="1"/>
    <n v="299"/>
    <x v="24"/>
    <n v="500"/>
  </r>
  <r>
    <s v="408-3484251-6901959"/>
    <s v="04-30-22"/>
    <s v="Shipped"/>
    <s v="Amazon"/>
    <s v="Expedited"/>
    <x v="1"/>
    <s v="4XL"/>
    <s v="B09LD2W9XL"/>
    <n v="1"/>
    <n v="459"/>
    <x v="25"/>
    <n v="500"/>
  </r>
  <r>
    <s v="405-7755803-4729935"/>
    <s v="04-30-22"/>
    <s v="Shipped"/>
    <s v="Amazon"/>
    <s v="Expedited"/>
    <x v="1"/>
    <s v="M"/>
    <s v="B08KRXV1QR"/>
    <n v="1"/>
    <n v="399"/>
    <x v="26"/>
    <n v="500"/>
  </r>
  <r>
    <s v="404-5933402-8801952"/>
    <s v="04-30-22"/>
    <s v="Cancelled"/>
    <s v="Merchant"/>
    <s v="Standard"/>
    <x v="1"/>
    <s v="3XL"/>
    <s v="B07JG3CND8"/>
    <n v="0"/>
    <m/>
    <x v="27"/>
    <n v="500"/>
  </r>
  <r>
    <s v="171-9040274-9291563"/>
    <s v="04-30-22"/>
    <s v="Shipped"/>
    <s v="Amazon"/>
    <s v="Expedited"/>
    <x v="2"/>
    <s v="S"/>
    <s v="B099NR7612"/>
    <n v="1"/>
    <n v="791"/>
    <x v="28"/>
    <n v="500"/>
  </r>
  <r>
    <s v="403-7056319-0979561"/>
    <s v="04-30-22"/>
    <s v="Shipped"/>
    <s v="Amazon"/>
    <s v="Expedited"/>
    <x v="1"/>
    <s v="XL"/>
    <s v="B08YYTCPYX"/>
    <n v="1"/>
    <n v="499"/>
    <x v="29"/>
    <n v="500"/>
  </r>
  <r>
    <s v="404-9632124-1107550"/>
    <s v="04-30-22"/>
    <s v="Shipped - Delivered to Buyer"/>
    <s v="Merchant"/>
    <s v="Standard"/>
    <x v="0"/>
    <s v="M"/>
    <s v="B08B3YNJG5"/>
    <n v="1"/>
    <n v="1233"/>
    <x v="30"/>
    <n v="500"/>
  </r>
  <r>
    <s v="402-1465437-0579556"/>
    <s v="04-30-22"/>
    <s v="Shipped - Delivered to Buyer"/>
    <s v="Merchant"/>
    <s v="Standard"/>
    <x v="1"/>
    <s v="M"/>
    <s v="B09K3XR43V"/>
    <n v="1"/>
    <n v="517"/>
    <x v="31"/>
    <n v="500"/>
  </r>
  <r>
    <s v="404-7774085-3780319"/>
    <s v="04-30-22"/>
    <s v="Shipped"/>
    <s v="Amazon"/>
    <s v="Expedited"/>
    <x v="1"/>
    <s v="XL"/>
    <s v="B082W8BXW1"/>
    <n v="1"/>
    <n v="376"/>
    <x v="32"/>
    <n v="500"/>
  </r>
  <r>
    <s v="402-2764952-1492318"/>
    <s v="04-30-22"/>
    <s v="Shipped - Delivered to Buyer"/>
    <s v="Merchant"/>
    <s v="Standard"/>
    <x v="1"/>
    <s v="XL"/>
    <s v="B08YYRH2Q6"/>
    <n v="1"/>
    <n v="499"/>
    <x v="33"/>
    <n v="500"/>
  </r>
  <r>
    <s v="406-0272200-7784379"/>
    <s v="04-30-22"/>
    <s v="Shipped"/>
    <s v="Amazon"/>
    <s v="Expedited"/>
    <x v="0"/>
    <s v="L"/>
    <s v="B09KXT4VG7"/>
    <n v="1"/>
    <n v="666"/>
    <x v="34"/>
    <n v="500"/>
  </r>
  <r>
    <s v="403-4367956-2849158"/>
    <s v="04-30-22"/>
    <s v="Shipped"/>
    <s v="Amazon"/>
    <s v="Expedited"/>
    <x v="1"/>
    <s v="S"/>
    <s v="B09RKBXM5B"/>
    <n v="1"/>
    <n v="487"/>
    <x v="35"/>
    <n v="500"/>
  </r>
  <r>
    <s v="403-4367956-2849158"/>
    <s v="04-30-22"/>
    <s v="Shipped"/>
    <s v="Amazon"/>
    <s v="Expedited"/>
    <x v="1"/>
    <s v="S"/>
    <s v="B08HHJP41L"/>
    <n v="1"/>
    <n v="368"/>
    <x v="35"/>
    <n v="500"/>
  </r>
  <r>
    <s v="403-4242957-8599555"/>
    <s v="04-30-22"/>
    <s v="Shipped"/>
    <s v="Amazon"/>
    <s v="Expedited"/>
    <x v="1"/>
    <s v="L"/>
    <s v="B081WSCKPQ"/>
    <n v="1"/>
    <n v="399"/>
    <x v="36"/>
    <n v="500"/>
  </r>
  <r>
    <s v="408-7165704-5643524"/>
    <s v="04-30-22"/>
    <s v="Shipped"/>
    <s v="Amazon"/>
    <s v="Expedited"/>
    <x v="4"/>
    <s v="XXL"/>
    <s v="B09831VWD9"/>
    <n v="1"/>
    <n v="699"/>
    <x v="37"/>
    <n v="500"/>
  </r>
  <r>
    <s v="402-8210765-3935569"/>
    <s v="04-30-22"/>
    <s v="Shipped"/>
    <s v="Amazon"/>
    <s v="Expedited"/>
    <x v="2"/>
    <s v="3XL"/>
    <s v="B09SDXZBGX"/>
    <n v="1"/>
    <n v="885"/>
    <x v="38"/>
    <n v="500"/>
  </r>
  <r>
    <s v="406-7398201-3869914"/>
    <s v="04-30-22"/>
    <s v="Shipped - Delivered to Buyer"/>
    <s v="Merchant"/>
    <s v="Standard"/>
    <x v="1"/>
    <s v="M"/>
    <s v="B0794YR85H"/>
    <n v="1"/>
    <n v="424"/>
    <x v="39"/>
    <n v="500"/>
  </r>
  <r>
    <s v="408-3478480-0881162"/>
    <s v="04-30-22"/>
    <s v="Shipped"/>
    <s v="Amazon"/>
    <s v="Expedited"/>
    <x v="0"/>
    <s v="M"/>
    <s v="B09QJM1D7F"/>
    <n v="1"/>
    <n v="1126"/>
    <x v="40"/>
    <n v="500"/>
  </r>
  <r>
    <s v="402-7595162-9129931"/>
    <s v="04-30-22"/>
    <s v="Shipped"/>
    <s v="Amazon"/>
    <s v="Expedited"/>
    <x v="0"/>
    <s v="L"/>
    <s v="B08XQ8MCKP"/>
    <n v="1"/>
    <n v="788"/>
    <x v="41"/>
    <n v="500"/>
  </r>
  <r>
    <s v="171-6876154-6233146"/>
    <s v="04-30-22"/>
    <s v="Shipped"/>
    <s v="Amazon"/>
    <s v="Expedited"/>
    <x v="0"/>
    <s v="S"/>
    <s v="B08B3Z38TJ"/>
    <n v="1"/>
    <n v="759"/>
    <x v="42"/>
    <n v="500"/>
  </r>
  <r>
    <s v="408-3917043-5314763"/>
    <s v="04-30-22"/>
    <s v="Shipped"/>
    <s v="Amazon"/>
    <s v="Expedited"/>
    <x v="0"/>
    <s v="L"/>
    <s v="B08XNDL1DL"/>
    <n v="1"/>
    <n v="1146"/>
    <x v="43"/>
    <n v="500"/>
  </r>
  <r>
    <s v="408-9281152-6213100"/>
    <s v="04-30-22"/>
    <s v="Shipped"/>
    <s v="Amazon"/>
    <s v="Expedited"/>
    <x v="3"/>
    <s v="S"/>
    <s v="B0986ZHR9D"/>
    <n v="1"/>
    <n v="665"/>
    <x v="44"/>
    <n v="500"/>
  </r>
  <r>
    <s v="403-3496411-3082707"/>
    <s v="04-30-22"/>
    <s v="Shipped"/>
    <s v="Amazon"/>
    <s v="Expedited"/>
    <x v="1"/>
    <s v="S"/>
    <s v="B08WPTJBBD"/>
    <n v="1"/>
    <n v="429"/>
    <x v="45"/>
    <n v="500"/>
  </r>
  <r>
    <s v="171-9208368-0157156"/>
    <s v="04-30-22"/>
    <s v="Shipped - Delivered to Buyer"/>
    <s v="Merchant"/>
    <s v="Standard"/>
    <x v="1"/>
    <s v="M"/>
    <s v="B081WVMMCY"/>
    <n v="1"/>
    <n v="399"/>
    <x v="46"/>
    <n v="500"/>
  </r>
  <r>
    <s v="408-2137113-0982751"/>
    <s v="04-30-22"/>
    <s v="Shipped"/>
    <s v="Amazon"/>
    <s v="Expedited"/>
    <x v="0"/>
    <s v="S"/>
    <s v="B091Z81MLX"/>
    <n v="1"/>
    <n v="848"/>
    <x v="47"/>
    <n v="500"/>
  </r>
  <r>
    <s v="402-3628566-9688333"/>
    <s v="04-30-22"/>
    <s v="Shipped"/>
    <s v="Amazon"/>
    <s v="Expedited"/>
    <x v="0"/>
    <s v="M"/>
    <s v="B0894XH3LN"/>
    <n v="1"/>
    <n v="654"/>
    <x v="48"/>
    <n v="500"/>
  </r>
  <r>
    <s v="408-7138000-9728362"/>
    <s v="04-30-22"/>
    <s v="Shipped"/>
    <s v="Amazon"/>
    <s v="Expedited"/>
    <x v="0"/>
    <s v="M"/>
    <s v="B09CTCDDQ4"/>
    <n v="1"/>
    <n v="1033"/>
    <x v="49"/>
    <n v="500"/>
  </r>
  <r>
    <s v="402-1752649-2274748"/>
    <s v="04-30-22"/>
    <s v="Shipped"/>
    <s v="Amazon"/>
    <s v="Expedited"/>
    <x v="1"/>
    <s v="XL"/>
    <s v="B01M4IAS51"/>
    <n v="1"/>
    <n v="390"/>
    <x v="50"/>
    <n v="500"/>
  </r>
  <r>
    <s v="402-7944191-1869101"/>
    <s v="04-30-22"/>
    <s v="Shipped"/>
    <s v="Amazon"/>
    <s v="Expedited"/>
    <x v="3"/>
    <s v="L"/>
    <s v="B099S6795L"/>
    <n v="1"/>
    <n v="493"/>
    <x v="51"/>
    <n v="500"/>
  </r>
  <r>
    <s v="407-4063876-9566742"/>
    <s v="04-30-22"/>
    <s v="Shipped"/>
    <s v="Amazon"/>
    <s v="Expedited"/>
    <x v="2"/>
    <s v="S"/>
    <s v="B09RK67Y51"/>
    <n v="1"/>
    <n v="721"/>
    <x v="52"/>
    <n v="500"/>
  </r>
  <r>
    <s v="403-0752752-4656334"/>
    <s v="04-30-22"/>
    <s v="Shipped"/>
    <s v="Amazon"/>
    <s v="Expedited"/>
    <x v="0"/>
    <s v="XS"/>
    <s v="B09NQ4DD29"/>
    <n v="1"/>
    <n v="597"/>
    <x v="53"/>
    <n v="500"/>
  </r>
  <r>
    <s v="406-8879861-2081117"/>
    <s v="04-30-22"/>
    <s v="Shipped"/>
    <s v="Amazon"/>
    <s v="Expedited"/>
    <x v="1"/>
    <s v="L"/>
    <s v="B081WSCKPQ"/>
    <n v="1"/>
    <n v="399"/>
    <x v="54"/>
    <n v="500"/>
  </r>
  <r>
    <s v="406-8089333-7941903"/>
    <s v="04-30-22"/>
    <s v="Shipped"/>
    <s v="Amazon"/>
    <s v="Expedited"/>
    <x v="0"/>
    <s v="S"/>
    <s v="B09CT6L67S"/>
    <n v="1"/>
    <n v="888"/>
    <x v="55"/>
    <n v="500"/>
  </r>
  <r>
    <s v="171-3072652-6805159"/>
    <s v="04-30-22"/>
    <s v="Shipped"/>
    <s v="Amazon"/>
    <s v="Expedited"/>
    <x v="1"/>
    <s v="XXL"/>
    <s v="B077MF72BK"/>
    <n v="1"/>
    <n v="353"/>
    <x v="20"/>
    <n v="500"/>
  </r>
  <r>
    <s v="171-2592464-6846743"/>
    <s v="04-30-22"/>
    <s v="Shipped - Delivered to Buyer"/>
    <s v="Merchant"/>
    <s v="Standard"/>
    <x v="0"/>
    <s v="XL"/>
    <s v="B0922WJ27J"/>
    <n v="1"/>
    <n v="599"/>
    <x v="56"/>
    <n v="500"/>
  </r>
  <r>
    <s v="404-2262140-4696366"/>
    <s v="04-30-22"/>
    <s v="Shipped"/>
    <s v="Amazon"/>
    <s v="Expedited"/>
    <x v="1"/>
    <s v="M"/>
    <s v="B07H7FZD32"/>
    <n v="1"/>
    <n v="518"/>
    <x v="57"/>
    <n v="500"/>
  </r>
  <r>
    <s v="404-2262140-4696366"/>
    <s v="04-30-22"/>
    <s v="Shipped"/>
    <s v="Amazon"/>
    <s v="Expedited"/>
    <x v="1"/>
    <s v="M"/>
    <s v="B08QGK2BS2"/>
    <n v="1"/>
    <n v="295"/>
    <x v="57"/>
    <n v="500"/>
  </r>
  <r>
    <s v="405-3594372-1614709"/>
    <s v="04-30-22"/>
    <s v="Shipped"/>
    <s v="Amazon"/>
    <s v="Expedited"/>
    <x v="0"/>
    <s v="XS"/>
    <s v="B09RKFBMYD"/>
    <n v="1"/>
    <n v="852"/>
    <x v="37"/>
    <n v="500"/>
  </r>
  <r>
    <s v="407-2974257-4781134"/>
    <s v="04-30-22"/>
    <s v="Shipped"/>
    <s v="Amazon"/>
    <s v="Expedited"/>
    <x v="0"/>
    <s v="M"/>
    <s v="B08YN44FZJ"/>
    <n v="1"/>
    <n v="824"/>
    <x v="58"/>
    <n v="500"/>
  </r>
  <r>
    <s v="171-4137548-0481151"/>
    <s v="04-30-22"/>
    <s v="Cancelled"/>
    <s v="Amazon"/>
    <s v="Expedited"/>
    <x v="1"/>
    <s v="XXL"/>
    <s v="B082W8RWN1"/>
    <n v="0"/>
    <m/>
    <x v="59"/>
    <n v="500"/>
  </r>
  <r>
    <s v="405-4461562-9113959"/>
    <s v="04-30-22"/>
    <s v="Shipped"/>
    <s v="Amazon"/>
    <s v="Expedited"/>
    <x v="0"/>
    <s v="XXL"/>
    <s v="B09RKDZ461"/>
    <n v="1"/>
    <n v="909"/>
    <x v="60"/>
    <n v="500"/>
  </r>
  <r>
    <s v="404-4535078-5241919"/>
    <s v="04-30-22"/>
    <s v="Shipped"/>
    <s v="Amazon"/>
    <s v="Expedited"/>
    <x v="3"/>
    <s v="L"/>
    <s v="B08ZHNGS54"/>
    <n v="1"/>
    <n v="432"/>
    <x v="61"/>
    <n v="500"/>
  </r>
  <r>
    <s v="405-8387725-2971512"/>
    <s v="04-30-22"/>
    <s v="Shipped"/>
    <s v="Amazon"/>
    <s v="Expedited"/>
    <x v="0"/>
    <s v="L"/>
    <s v="B08MXF6MZF"/>
    <n v="1"/>
    <n v="545"/>
    <x v="19"/>
    <n v="500"/>
  </r>
  <r>
    <s v="405-6480932-8759528"/>
    <s v="04-30-22"/>
    <s v="Shipped"/>
    <s v="Amazon"/>
    <s v="Expedited"/>
    <x v="0"/>
    <s v="3XL"/>
    <s v="B09M6VGNX8"/>
    <n v="1"/>
    <n v="1146"/>
    <x v="62"/>
    <n v="500"/>
  </r>
  <r>
    <s v="405-9966506-3155561"/>
    <s v="04-30-22"/>
    <s v="Shipped - Delivered to Buyer"/>
    <s v="Merchant"/>
    <s v="Standard"/>
    <x v="1"/>
    <s v="XL"/>
    <s v="B07H7F97S4"/>
    <n v="1"/>
    <n v="696"/>
    <x v="9"/>
    <n v="500"/>
  </r>
  <r>
    <s v="408-7029737-8028367"/>
    <s v="04-30-22"/>
    <s v="Shipped"/>
    <s v="Amazon"/>
    <s v="Expedited"/>
    <x v="1"/>
    <s v="M"/>
    <s v="B099FB63Q6"/>
    <n v="1"/>
    <n v="432"/>
    <x v="63"/>
    <n v="500"/>
  </r>
  <r>
    <s v="407-2189901-7515567"/>
    <s v="04-30-22"/>
    <s v="Shipped - Delivered to Buyer"/>
    <s v="Merchant"/>
    <s v="Standard"/>
    <x v="0"/>
    <s v="S"/>
    <s v="B09K3YFPSS"/>
    <n v="1"/>
    <n v="631"/>
    <x v="64"/>
    <n v="500"/>
  </r>
  <r>
    <s v="402-2105657-2899562"/>
    <s v="04-30-22"/>
    <s v="Shipped"/>
    <s v="Amazon"/>
    <s v="Expedited"/>
    <x v="1"/>
    <s v="XXL"/>
    <s v="B09K3WDYB6"/>
    <n v="1"/>
    <n v="316"/>
    <x v="65"/>
    <n v="500"/>
  </r>
  <r>
    <s v="406-1326801-8886709"/>
    <s v="04-30-22"/>
    <s v="Shipped - Delivered to Buyer"/>
    <s v="Merchant"/>
    <s v="Standard"/>
    <x v="1"/>
    <s v="XL"/>
    <s v="B08CDQKS84"/>
    <n v="1"/>
    <n v="362"/>
    <x v="66"/>
    <n v="500"/>
  </r>
  <r>
    <s v="408-7760667-5809130"/>
    <s v="04-30-22"/>
    <s v="Shipped"/>
    <s v="Amazon"/>
    <s v="Expedited"/>
    <x v="1"/>
    <s v="L"/>
    <s v="B099FBM4FZ"/>
    <n v="1"/>
    <n v="329"/>
    <x v="67"/>
    <n v="500"/>
  </r>
  <r>
    <s v="405-8457623-9269955"/>
    <s v="04-30-22"/>
    <s v="Shipped"/>
    <s v="Amazon"/>
    <s v="Expedited"/>
    <x v="1"/>
    <s v="XXL"/>
    <s v="B081WSL2JS"/>
    <n v="1"/>
    <n v="399"/>
    <x v="68"/>
    <n v="500"/>
  </r>
  <r>
    <s v="408-6820155-3521913"/>
    <s v="04-30-22"/>
    <s v="Shipped"/>
    <s v="Amazon"/>
    <s v="Expedited"/>
    <x v="0"/>
    <s v="3XL"/>
    <s v="B09PN3GVMZ"/>
    <n v="1"/>
    <n v="751"/>
    <x v="22"/>
    <n v="500"/>
  </r>
  <r>
    <s v="403-6190683-2687538"/>
    <s v="04-30-22"/>
    <s v="Shipped"/>
    <s v="Amazon"/>
    <s v="Expedited"/>
    <x v="2"/>
    <s v="XL"/>
    <s v="B09SDZ14KR"/>
    <n v="1"/>
    <n v="791"/>
    <x v="69"/>
    <n v="500"/>
  </r>
  <r>
    <s v="408-4069830-3819562"/>
    <s v="04-30-22"/>
    <s v="Shipped"/>
    <s v="Amazon"/>
    <s v="Expedited"/>
    <x v="0"/>
    <s v="3XL"/>
    <s v="B09M6STTBC"/>
    <n v="1"/>
    <n v="684"/>
    <x v="70"/>
    <n v="500"/>
  </r>
  <r>
    <s v="408-4069830-3819562"/>
    <s v="04-30-22"/>
    <s v="Shipped"/>
    <s v="Amazon"/>
    <s v="Expedited"/>
    <x v="0"/>
    <s v="3XL"/>
    <s v="B09TH6R8K4"/>
    <n v="1"/>
    <n v="1281"/>
    <x v="70"/>
    <n v="500"/>
  </r>
  <r>
    <s v="408-4069830-3819562"/>
    <s v="04-30-22"/>
    <s v="Shipped"/>
    <s v="Amazon"/>
    <s v="Expedited"/>
    <x v="0"/>
    <s v="3XL"/>
    <s v="B09RKDPH6J"/>
    <n v="1"/>
    <n v="1186"/>
    <x v="70"/>
    <n v="500"/>
  </r>
  <r>
    <s v="171-7367545-7081126"/>
    <s v="04-30-22"/>
    <s v="Shipped"/>
    <s v="Amazon"/>
    <s v="Expedited"/>
    <x v="1"/>
    <s v="XXL"/>
    <s v="B08YZ1HZ7B"/>
    <n v="1"/>
    <n v="499"/>
    <x v="71"/>
    <n v="500"/>
  </r>
  <r>
    <s v="404-6522553-9345930"/>
    <s v="04-30-22"/>
    <s v="Cancelled"/>
    <s v="Merchant"/>
    <s v="Standard"/>
    <x v="0"/>
    <s v="M"/>
    <s v="B09TZV23QS"/>
    <n v="0"/>
    <n v="1105.3599999999999"/>
    <x v="72"/>
    <n v="500"/>
  </r>
  <r>
    <s v="403-9950518-0349133"/>
    <s v="04-30-22"/>
    <s v="Cancelled"/>
    <s v="Amazon"/>
    <s v="Expedited"/>
    <x v="1"/>
    <s v="M"/>
    <s v="B08WPR5MCB"/>
    <n v="0"/>
    <m/>
    <x v="20"/>
    <n v="500"/>
  </r>
  <r>
    <s v="407-6599093-6553153"/>
    <s v="04-30-22"/>
    <s v="Shipped - Delivered to Buyer"/>
    <s v="Merchant"/>
    <s v="Standard"/>
    <x v="5"/>
    <s v="3XL"/>
    <s v="B08KR9JYNQ"/>
    <n v="1"/>
    <n v="377"/>
    <x v="73"/>
    <n v="500"/>
  </r>
  <r>
    <s v="403-3763475-2237125"/>
    <s v="04-30-22"/>
    <s v="Shipped"/>
    <s v="Amazon"/>
    <s v="Expedited"/>
    <x v="2"/>
    <s v="M"/>
    <s v="B0982ZJ666"/>
    <n v="1"/>
    <n v="744"/>
    <x v="74"/>
    <n v="500"/>
  </r>
  <r>
    <s v="405-1492294-0323520"/>
    <s v="04-30-22"/>
    <s v="Shipped"/>
    <s v="Amazon"/>
    <s v="Expedited"/>
    <x v="2"/>
    <s v="XL"/>
    <s v="B099NQJZPQ"/>
    <n v="1"/>
    <n v="744"/>
    <x v="75"/>
    <n v="500"/>
  </r>
  <r>
    <s v="403-1162895-2484367"/>
    <s v="04-30-22"/>
    <s v="Shipped - Delivered to Buyer"/>
    <s v="Merchant"/>
    <s v="Standard"/>
    <x v="2"/>
    <s v="XXL"/>
    <s v="B099NSGTJ9"/>
    <n v="1"/>
    <n v="859"/>
    <x v="76"/>
    <n v="500"/>
  </r>
  <r>
    <s v="171-6833843-5473114"/>
    <s v="04-30-22"/>
    <s v="Shipped"/>
    <s v="Amazon"/>
    <s v="Expedited"/>
    <x v="1"/>
    <s v="M"/>
    <s v="B08PCVMF6R"/>
    <n v="1"/>
    <n v="487"/>
    <x v="77"/>
    <n v="500"/>
  </r>
  <r>
    <s v="403-1477057-8253913"/>
    <s v="04-30-22"/>
    <s v="Shipped"/>
    <s v="Amazon"/>
    <s v="Expedited"/>
    <x v="2"/>
    <s v="3XL"/>
    <s v="B0983121HP"/>
    <n v="1"/>
    <n v="825"/>
    <x v="78"/>
    <n v="500"/>
  </r>
  <r>
    <s v="408-2114413-6089906"/>
    <s v="04-30-22"/>
    <s v="Shipped"/>
    <s v="Amazon"/>
    <s v="Expedited"/>
    <x v="0"/>
    <s v="M"/>
    <s v="B09KXTTVB5"/>
    <n v="1"/>
    <n v="680"/>
    <x v="79"/>
    <n v="500"/>
  </r>
  <r>
    <s v="405-1879750-2639521"/>
    <s v="04-30-22"/>
    <s v="Shipped - Delivered to Buyer"/>
    <s v="Merchant"/>
    <s v="Standard"/>
    <x v="1"/>
    <s v="3XL"/>
    <s v="B09SDYSR1F"/>
    <n v="1"/>
    <n v="725"/>
    <x v="80"/>
    <n v="500"/>
  </r>
  <r>
    <s v="406-5727754-5302723"/>
    <s v="04-30-22"/>
    <s v="Shipped"/>
    <s v="Amazon"/>
    <s v="Expedited"/>
    <x v="0"/>
    <s v="M"/>
    <s v="B07X3K4L82"/>
    <n v="1"/>
    <n v="696"/>
    <x v="81"/>
    <n v="500"/>
  </r>
  <r>
    <s v="405-0901744-8270705"/>
    <s v="04-30-22"/>
    <s v="Shipped"/>
    <s v="Amazon"/>
    <s v="Expedited"/>
    <x v="1"/>
    <s v="L"/>
    <s v="B08YYR9G96"/>
    <n v="1"/>
    <n v="499"/>
    <x v="82"/>
    <n v="500"/>
  </r>
  <r>
    <s v="405-9112089-3379536"/>
    <s v="04-30-22"/>
    <s v="Cancelled"/>
    <s v="Amazon"/>
    <s v="Expedited"/>
    <x v="1"/>
    <s v="L"/>
    <s v="B081WSCKPQ"/>
    <n v="0"/>
    <m/>
    <x v="83"/>
    <n v="500"/>
  </r>
  <r>
    <s v="408-6357132-2310703"/>
    <s v="04-30-22"/>
    <s v="Shipped"/>
    <s v="Amazon"/>
    <s v="Expedited"/>
    <x v="0"/>
    <s v="L"/>
    <s v="B0894Y4PNG"/>
    <n v="1"/>
    <n v="696"/>
    <x v="84"/>
    <n v="500"/>
  </r>
  <r>
    <s v="406-5334922-9670748"/>
    <s v="04-30-22"/>
    <s v="Shipped"/>
    <s v="Amazon"/>
    <s v="Expedited"/>
    <x v="1"/>
    <s v="3XL"/>
    <s v="B099NJ1WVX"/>
    <n v="1"/>
    <n v="406"/>
    <x v="85"/>
    <n v="500"/>
  </r>
  <r>
    <s v="402-8519791-3706738"/>
    <s v="04-30-22"/>
    <s v="Shipped"/>
    <s v="Amazon"/>
    <s v="Expedited"/>
    <x v="0"/>
    <s v="S"/>
    <s v="B09RKDJ9SQ"/>
    <n v="1"/>
    <n v="852"/>
    <x v="86"/>
    <n v="500"/>
  </r>
  <r>
    <s v="408-1830318-0357940"/>
    <s v="04-30-22"/>
    <s v="Shipped"/>
    <s v="Amazon"/>
    <s v="Expedited"/>
    <x v="1"/>
    <s v="XXL"/>
    <s v="B081WSL2JS"/>
    <n v="1"/>
    <n v="399"/>
    <x v="87"/>
    <n v="500"/>
  </r>
  <r>
    <s v="406-5103760-7326749"/>
    <s v="04-30-22"/>
    <s v="Shipped"/>
    <s v="Amazon"/>
    <s v="Expedited"/>
    <x v="1"/>
    <s v="XXL"/>
    <s v="B081WYHTF2"/>
    <n v="1"/>
    <n v="432"/>
    <x v="88"/>
    <n v="500"/>
  </r>
  <r>
    <s v="402-7841951-1872363"/>
    <s v="04-30-22"/>
    <s v="Cancelled"/>
    <s v="Amazon"/>
    <s v="Expedited"/>
    <x v="0"/>
    <s v="S"/>
    <s v="B09RKDJ9SQ"/>
    <n v="0"/>
    <m/>
    <x v="86"/>
    <n v="500"/>
  </r>
  <r>
    <s v="408-7698765-2294756"/>
    <s v="04-30-22"/>
    <s v="Shipped - Delivered to Buyer"/>
    <s v="Merchant"/>
    <s v="Standard"/>
    <x v="0"/>
    <s v="XXL"/>
    <s v="B0983FZLXC"/>
    <n v="1"/>
    <n v="1338"/>
    <x v="89"/>
    <n v="500"/>
  </r>
  <r>
    <s v="404-1856281-9996319"/>
    <s v="04-30-22"/>
    <s v="Shipped - Delivered to Buyer"/>
    <s v="Merchant"/>
    <s v="Standard"/>
    <x v="2"/>
    <s v="S"/>
    <s v="B099NQ1SKZ"/>
    <n v="1"/>
    <n v="472"/>
    <x v="90"/>
    <n v="500"/>
  </r>
  <r>
    <s v="406-5406738-7113145"/>
    <s v="04-30-22"/>
    <s v="Shipped"/>
    <s v="Amazon"/>
    <s v="Expedited"/>
    <x v="0"/>
    <s v="L"/>
    <s v="B08XQ8MCKP"/>
    <n v="1"/>
    <n v="788"/>
    <x v="91"/>
    <n v="500"/>
  </r>
  <r>
    <s v="405-5257740-5301158"/>
    <s v="04-30-22"/>
    <s v="Shipped - Delivered to Buyer"/>
    <s v="Merchant"/>
    <s v="Standard"/>
    <x v="0"/>
    <s v="XL"/>
    <s v="B082PXMCZ4"/>
    <n v="1"/>
    <n v="832"/>
    <x v="92"/>
    <n v="500"/>
  </r>
  <r>
    <s v="405-5257740-5301158"/>
    <s v="04-30-22"/>
    <s v="Shipped - Delivered to Buyer"/>
    <s v="Merchant"/>
    <s v="Standard"/>
    <x v="1"/>
    <s v="XL"/>
    <s v="B081X4KQ14"/>
    <n v="1"/>
    <n v="399"/>
    <x v="92"/>
    <n v="500"/>
  </r>
  <r>
    <s v="405-2072502-4089911"/>
    <s v="04-30-22"/>
    <s v="Shipped"/>
    <s v="Amazon"/>
    <s v="Expedited"/>
    <x v="0"/>
    <s v="XL"/>
    <s v="B099NJV9X7"/>
    <n v="1"/>
    <n v="599"/>
    <x v="92"/>
    <n v="500"/>
  </r>
  <r>
    <s v="405-0882561-5952340"/>
    <s v="04-30-22"/>
    <s v="Shipped"/>
    <s v="Amazon"/>
    <s v="Expedited"/>
    <x v="0"/>
    <s v="M"/>
    <s v="B09K3LJWBB"/>
    <n v="1"/>
    <n v="692"/>
    <x v="93"/>
    <n v="500"/>
  </r>
  <r>
    <s v="403-7266170-1163500"/>
    <s v="04-30-22"/>
    <s v="Shipped - Delivered to Buyer"/>
    <s v="Merchant"/>
    <s v="Standard"/>
    <x v="3"/>
    <s v="M"/>
    <s v="B08ZH9GDTY"/>
    <n v="1"/>
    <n v="518"/>
    <x v="41"/>
    <n v="500"/>
  </r>
  <r>
    <s v="405-8114272-1687512"/>
    <s v="04-30-22"/>
    <s v="Shipped"/>
    <s v="Amazon"/>
    <s v="Expedited"/>
    <x v="0"/>
    <s v="L"/>
    <s v="B08XQ8MCKP"/>
    <n v="1"/>
    <n v="788"/>
    <x v="94"/>
    <n v="500"/>
  </r>
  <r>
    <s v="171-6138639-1478731"/>
    <s v="04-30-22"/>
    <s v="Shipped"/>
    <s v="Amazon"/>
    <s v="Expedited"/>
    <x v="1"/>
    <s v="M"/>
    <s v="B07S8WG31H"/>
    <n v="1"/>
    <n v="318"/>
    <x v="95"/>
    <n v="500"/>
  </r>
  <r>
    <s v="405-4059216-4541150"/>
    <s v="04-30-22"/>
    <s v="Shipped"/>
    <s v="Amazon"/>
    <s v="Expedited"/>
    <x v="0"/>
    <s v="XS"/>
    <s v="B09NQ54RRT"/>
    <n v="1"/>
    <n v="597"/>
    <x v="20"/>
    <n v="500"/>
  </r>
  <r>
    <s v="405-1152015-7333945"/>
    <s v="04-30-22"/>
    <s v="Shipped"/>
    <s v="Amazon"/>
    <s v="Expedited"/>
    <x v="0"/>
    <s v="S"/>
    <s v="B0983D6TGS"/>
    <n v="1"/>
    <n v="888"/>
    <x v="96"/>
    <n v="500"/>
  </r>
  <r>
    <s v="406-0177436-6731556"/>
    <s v="04-30-22"/>
    <s v="Shipped"/>
    <s v="Amazon"/>
    <s v="Expedited"/>
    <x v="1"/>
    <s v="S"/>
    <s v="B099FC7FSQ"/>
    <n v="1"/>
    <n v="406"/>
    <x v="97"/>
    <n v="500"/>
  </r>
  <r>
    <s v="406-0715107-8168308"/>
    <s v="04-30-22"/>
    <s v="Shipped"/>
    <s v="Amazon"/>
    <s v="Expedited"/>
    <x v="0"/>
    <s v="M"/>
    <s v="B09RKD6KWL"/>
    <n v="1"/>
    <n v="1186"/>
    <x v="98"/>
    <n v="500"/>
  </r>
  <r>
    <s v="403-0104882-7373900"/>
    <s v="04-30-22"/>
    <s v="Cancelled"/>
    <s v="Amazon"/>
    <s v="Expedited"/>
    <x v="2"/>
    <s v="XXL"/>
    <s v="B09SDY9GXB"/>
    <n v="1"/>
    <n v="791"/>
    <x v="69"/>
    <n v="500"/>
  </r>
  <r>
    <s v="403-0104882-7373900"/>
    <s v="04-30-22"/>
    <s v="Cancelled"/>
    <s v="Amazon"/>
    <s v="Expedited"/>
    <x v="2"/>
    <s v="XL"/>
    <s v="B09831P2JC"/>
    <n v="1"/>
    <n v="807"/>
    <x v="69"/>
    <n v="500"/>
  </r>
  <r>
    <s v="403-0104882-7373900"/>
    <s v="04-30-22"/>
    <s v="Cancelled"/>
    <s v="Amazon"/>
    <s v="Expedited"/>
    <x v="2"/>
    <s v="XXL"/>
    <s v="B0982ZS9FG"/>
    <n v="1"/>
    <n v="807"/>
    <x v="69"/>
    <n v="500"/>
  </r>
  <r>
    <s v="405-3002282-6797102"/>
    <s v="04-30-22"/>
    <s v="Shipped"/>
    <s v="Amazon"/>
    <s v="Expedited"/>
    <x v="1"/>
    <s v="S"/>
    <s v="B0743FRDLK"/>
    <n v="1"/>
    <n v="311"/>
    <x v="99"/>
    <n v="500"/>
  </r>
  <r>
    <s v="407-8466904-3461908"/>
    <s v="04-30-22"/>
    <s v="Shipped"/>
    <s v="Amazon"/>
    <s v="Expedited"/>
    <x v="3"/>
    <s v="XL"/>
    <s v="B09873BFC1"/>
    <n v="1"/>
    <n v="387"/>
    <x v="100"/>
    <n v="500"/>
  </r>
  <r>
    <s v="171-3305587-5364338"/>
    <s v="04-30-22"/>
    <s v="Shipped"/>
    <s v="Amazon"/>
    <s v="Expedited"/>
    <x v="1"/>
    <s v="S"/>
    <s v="B07R41PW8D"/>
    <n v="1"/>
    <n v="348"/>
    <x v="101"/>
    <n v="500"/>
  </r>
  <r>
    <s v="406-8961316-8137943"/>
    <s v="04-30-22"/>
    <s v="Shipped - Delivered to Buyer"/>
    <s v="Merchant"/>
    <s v="Standard"/>
    <x v="0"/>
    <s v="S"/>
    <s v="B09NQ4CZ65"/>
    <n v="1"/>
    <n v="597"/>
    <x v="102"/>
    <n v="500"/>
  </r>
  <r>
    <s v="406-8961316-8137943"/>
    <s v="04-30-22"/>
    <s v="Shipped - Delivered to Buyer"/>
    <s v="Merchant"/>
    <s v="Standard"/>
    <x v="0"/>
    <s v="S"/>
    <s v="B09NQ33VW2"/>
    <n v="1"/>
    <n v="549"/>
    <x v="102"/>
    <n v="500"/>
  </r>
  <r>
    <s v="171-2813040-8296320"/>
    <s v="04-30-22"/>
    <s v="Shipped"/>
    <s v="Amazon"/>
    <s v="Expedited"/>
    <x v="0"/>
    <s v="3XL"/>
    <s v="B09NQ51MPV"/>
    <n v="1"/>
    <n v="635"/>
    <x v="103"/>
    <n v="500"/>
  </r>
  <r>
    <s v="408-9845791-1393151"/>
    <s v="04-30-22"/>
    <s v="Shipped"/>
    <s v="Amazon"/>
    <s v="Expedited"/>
    <x v="0"/>
    <s v="XS"/>
    <s v="B09NQ4DD29"/>
    <n v="1"/>
    <n v="597"/>
    <x v="104"/>
    <n v="500"/>
  </r>
  <r>
    <s v="402-4277204-2348328"/>
    <s v="04-30-22"/>
    <s v="Shipped"/>
    <s v="Amazon"/>
    <s v="Expedited"/>
    <x v="0"/>
    <s v="S"/>
    <s v="B09CT26LGZ"/>
    <n v="1"/>
    <n v="790"/>
    <x v="105"/>
    <n v="500"/>
  </r>
  <r>
    <s v="171-3049339-2085136"/>
    <s v="04-30-22"/>
    <s v="Shipped"/>
    <s v="Amazon"/>
    <s v="Expedited"/>
    <x v="1"/>
    <s v="XXL"/>
    <s v="B091Q9J9QL"/>
    <n v="1"/>
    <n v="375"/>
    <x v="106"/>
    <n v="500"/>
  </r>
  <r>
    <s v="405-9928526-2470747"/>
    <s v="04-30-22"/>
    <s v="Shipped"/>
    <s v="Amazon"/>
    <s v="Expedited"/>
    <x v="0"/>
    <s v="XS"/>
    <s v="B09K3LRR2T"/>
    <n v="1"/>
    <n v="1115"/>
    <x v="107"/>
    <n v="500"/>
  </r>
  <r>
    <s v="405-4908072-0260360"/>
    <s v="04-30-22"/>
    <s v="Shipped - Delivered to Buyer"/>
    <s v="Merchant"/>
    <s v="Standard"/>
    <x v="1"/>
    <s v="3XL"/>
    <s v="B08YZ2ZXT7"/>
    <n v="1"/>
    <n v="579"/>
    <x v="108"/>
    <n v="500"/>
  </r>
  <r>
    <s v="406-3984186-5973150"/>
    <s v="04-30-22"/>
    <s v="Shipped"/>
    <s v="Amazon"/>
    <s v="Expedited"/>
    <x v="0"/>
    <s v="XXL"/>
    <s v="B0822V61TT"/>
    <n v="1"/>
    <n v="788"/>
    <x v="109"/>
    <n v="500"/>
  </r>
  <r>
    <s v="171-8635309-7508346"/>
    <s v="04-30-22"/>
    <s v="Shipped"/>
    <s v="Amazon"/>
    <s v="Expedited"/>
    <x v="0"/>
    <s v="M"/>
    <s v="B09NQ4NM75"/>
    <n v="1"/>
    <n v="597"/>
    <x v="110"/>
    <n v="500"/>
  </r>
  <r>
    <s v="171-0293372-4913973"/>
    <s v="04-30-22"/>
    <s v="Cancelled"/>
    <s v="Amazon"/>
    <s v="Expedited"/>
    <x v="0"/>
    <s v="3XL"/>
    <s v="B0983FSRFS"/>
    <n v="0"/>
    <m/>
    <x v="103"/>
    <n v="500"/>
  </r>
  <r>
    <s v="402-8288606-4313118"/>
    <s v="04-30-22"/>
    <s v="Shipped"/>
    <s v="Amazon"/>
    <s v="Expedited"/>
    <x v="1"/>
    <s v="M"/>
    <s v="B09HMVWDN3"/>
    <n v="1"/>
    <n v="517"/>
    <x v="111"/>
    <n v="500"/>
  </r>
  <r>
    <s v="402-8746990-6412346"/>
    <s v="04-30-22"/>
    <s v="Shipped"/>
    <s v="Amazon"/>
    <s v="Expedited"/>
    <x v="1"/>
    <s v="XXL"/>
    <s v="B07R41RZV7"/>
    <n v="1"/>
    <n v="442"/>
    <x v="112"/>
    <n v="500"/>
  </r>
  <r>
    <s v="402-0294212-5431551"/>
    <s v="04-30-22"/>
    <s v="Shipped"/>
    <s v="Amazon"/>
    <s v="Expedited"/>
    <x v="1"/>
    <s v="3XL"/>
    <s v="B09HMTKV2L"/>
    <n v="1"/>
    <n v="399"/>
    <x v="113"/>
    <n v="500"/>
  </r>
  <r>
    <s v="406-1530134-2105912"/>
    <s v="04-30-22"/>
    <s v="Shipped"/>
    <s v="Amazon"/>
    <s v="Expedited"/>
    <x v="1"/>
    <s v="XXL"/>
    <s v="B07H7DZXJ5"/>
    <n v="1"/>
    <n v="518"/>
    <x v="114"/>
    <n v="500"/>
  </r>
  <r>
    <s v="403-5222550-4437140"/>
    <s v="04-30-22"/>
    <s v="Shipped"/>
    <s v="Amazon"/>
    <s v="Expedited"/>
    <x v="1"/>
    <s v="M"/>
    <s v="B07R5X3499"/>
    <n v="1"/>
    <n v="348"/>
    <x v="115"/>
    <n v="500"/>
  </r>
  <r>
    <s v="408-1482435-5202714"/>
    <s v="04-30-22"/>
    <s v="Shipped - Delivered to Buyer"/>
    <s v="Merchant"/>
    <s v="Standard"/>
    <x v="0"/>
    <s v="M"/>
    <s v="B0822TDMYH"/>
    <n v="1"/>
    <n v="788"/>
    <x v="116"/>
    <n v="500"/>
  </r>
  <r>
    <s v="403-6442534-2769112"/>
    <s v="04-30-22"/>
    <s v="Cancelled"/>
    <s v="Amazon"/>
    <s v="Expedited"/>
    <x v="3"/>
    <s v="3XL"/>
    <s v="B099S7RDLZ"/>
    <n v="0"/>
    <m/>
    <x v="117"/>
    <n v="500"/>
  </r>
  <r>
    <s v="408-3113070-0750756"/>
    <s v="04-30-22"/>
    <s v="Shipped"/>
    <s v="Amazon"/>
    <s v="Expedited"/>
    <x v="0"/>
    <s v="M"/>
    <s v="B09NQ4NM75"/>
    <n v="1"/>
    <n v="597"/>
    <x v="118"/>
    <n v="500"/>
  </r>
  <r>
    <s v="404-7796841-1880317"/>
    <s v="04-30-22"/>
    <s v="Shipped"/>
    <s v="Amazon"/>
    <s v="Expedited"/>
    <x v="1"/>
    <s v="S"/>
    <s v="B09RKBYVXN"/>
    <n v="1"/>
    <n v="696"/>
    <x v="119"/>
    <n v="500"/>
  </r>
  <r>
    <s v="405-2142542-0941949"/>
    <s v="04-30-22"/>
    <s v="Shipped"/>
    <s v="Amazon"/>
    <s v="Expedited"/>
    <x v="1"/>
    <s v="XL"/>
    <s v="B08B3YPXKZ"/>
    <n v="1"/>
    <n v="363"/>
    <x v="71"/>
    <n v="500"/>
  </r>
  <r>
    <s v="405-0286717-7761132"/>
    <s v="04-30-22"/>
    <s v="Shipped"/>
    <s v="Amazon"/>
    <s v="Standard"/>
    <x v="1"/>
    <s v="XL"/>
    <s v="B0893DJ4TN"/>
    <n v="1"/>
    <n v="299"/>
    <x v="71"/>
    <n v="500"/>
  </r>
  <r>
    <s v="406-9021273-9221106"/>
    <s v="04-30-22"/>
    <s v="Shipped"/>
    <s v="Amazon"/>
    <s v="Expedited"/>
    <x v="2"/>
    <s v="S"/>
    <s v="B091SV9XW1"/>
    <n v="1"/>
    <n v="690"/>
    <x v="120"/>
    <n v="500"/>
  </r>
  <r>
    <s v="404-5381335-4577925"/>
    <s v="04-30-22"/>
    <s v="Shipped"/>
    <s v="Amazon"/>
    <s v="Expedited"/>
    <x v="3"/>
    <s v="XS"/>
    <s v="B08TZNX8NY"/>
    <n v="1"/>
    <n v="574"/>
    <x v="121"/>
    <n v="500"/>
  </r>
  <r>
    <s v="171-0131752-2560336"/>
    <s v="04-30-22"/>
    <s v="Shipped - Delivered to Buyer"/>
    <s v="Merchant"/>
    <s v="Standard"/>
    <x v="0"/>
    <s v="M"/>
    <s v="B09RKDPHFP"/>
    <n v="1"/>
    <n v="1399"/>
    <x v="122"/>
    <n v="500"/>
  </r>
  <r>
    <s v="407-4235449-1353916"/>
    <s v="04-30-22"/>
    <s v="Shipped - Delivered to Buyer"/>
    <s v="Merchant"/>
    <s v="Standard"/>
    <x v="0"/>
    <s v="S"/>
    <s v="B0894X8979"/>
    <n v="1"/>
    <n v="999"/>
    <x v="123"/>
    <n v="500"/>
  </r>
  <r>
    <s v="171-8061614-5688327"/>
    <s v="04-30-22"/>
    <s v="Shipped"/>
    <s v="Amazon"/>
    <s v="Expedited"/>
    <x v="0"/>
    <s v="XL"/>
    <s v="B09RKFS78Y"/>
    <n v="1"/>
    <n v="999"/>
    <x v="124"/>
    <n v="500"/>
  </r>
  <r>
    <s v="407-8248783-4261958"/>
    <s v="04-30-22"/>
    <s v="Shipped"/>
    <s v="Amazon"/>
    <s v="Expedited"/>
    <x v="1"/>
    <s v="XL"/>
    <s v="B08PCSJ2M6"/>
    <n v="1"/>
    <n v="487"/>
    <x v="125"/>
    <n v="500"/>
  </r>
  <r>
    <s v="404-6513062-3876305"/>
    <s v="04-30-22"/>
    <s v="Shipped - Delivered to Buyer"/>
    <s v="Merchant"/>
    <s v="Standard"/>
    <x v="1"/>
    <s v="3XL"/>
    <s v="B082W7MZVQ"/>
    <n v="1"/>
    <n v="376"/>
    <x v="18"/>
    <n v="500"/>
  </r>
  <r>
    <s v="406-7779874-9136347"/>
    <s v="04-30-22"/>
    <s v="Shipped"/>
    <s v="Amazon"/>
    <s v="Expedited"/>
    <x v="0"/>
    <s v="L"/>
    <s v="B09RP8WLNY"/>
    <n v="1"/>
    <n v="1115"/>
    <x v="126"/>
    <n v="500"/>
  </r>
  <r>
    <s v="406-9638549-1733961"/>
    <s v="04-30-22"/>
    <s v="Shipped"/>
    <s v="Amazon"/>
    <s v="Expedited"/>
    <x v="0"/>
    <s v="XXL"/>
    <s v="B0922SFWK1"/>
    <n v="1"/>
    <n v="517"/>
    <x v="127"/>
    <n v="500"/>
  </r>
  <r>
    <s v="407-8801185-0134713"/>
    <s v="04-30-22"/>
    <s v="Shipped"/>
    <s v="Amazon"/>
    <s v="Expedited"/>
    <x v="0"/>
    <s v="S"/>
    <s v="B09QJ4J6KJ"/>
    <n v="1"/>
    <n v="1126"/>
    <x v="64"/>
    <n v="500"/>
  </r>
  <r>
    <s v="171-3625443-6505905"/>
    <s v="04-30-22"/>
    <s v="Shipped"/>
    <s v="Amazon"/>
    <s v="Expedited"/>
    <x v="2"/>
    <s v="L"/>
    <s v="B09SDXFFQ1"/>
    <n v="1"/>
    <n v="725"/>
    <x v="128"/>
    <n v="500"/>
  </r>
  <r>
    <s v="402-8078642-8565124"/>
    <s v="04-30-22"/>
    <s v="Cancelled"/>
    <s v="Amazon"/>
    <s v="Expedited"/>
    <x v="1"/>
    <s v="XL"/>
    <s v="B09TZVXQ1J"/>
    <n v="0"/>
    <m/>
    <x v="129"/>
    <n v="500"/>
  </r>
  <r>
    <s v="402-2820441-9623566"/>
    <s v="04-30-22"/>
    <s v="Shipped"/>
    <s v="Amazon"/>
    <s v="Expedited"/>
    <x v="2"/>
    <s v="XXL"/>
    <s v="B09RK61TZX"/>
    <n v="1"/>
    <n v="721"/>
    <x v="130"/>
    <n v="500"/>
  </r>
  <r>
    <s v="171-4312987-5366767"/>
    <s v="04-30-22"/>
    <s v="Shipped"/>
    <s v="Amazon"/>
    <s v="Expedited"/>
    <x v="0"/>
    <s v="XS"/>
    <s v="B09KXSVTDB"/>
    <n v="1"/>
    <n v="666"/>
    <x v="131"/>
    <n v="500"/>
  </r>
  <r>
    <s v="403-5189998-9343503"/>
    <s v="04-30-22"/>
    <s v="Shipped"/>
    <s v="Amazon"/>
    <s v="Expedited"/>
    <x v="0"/>
    <s v="L"/>
    <s v="B0928XJX1F"/>
    <n v="1"/>
    <n v="496"/>
    <x v="132"/>
    <n v="500"/>
  </r>
  <r>
    <s v="407-9863928-5979501"/>
    <s v="04-30-22"/>
    <s v="Shipped - Delivered to Buyer"/>
    <s v="Merchant"/>
    <s v="Standard"/>
    <x v="1"/>
    <s v="XL"/>
    <s v="B077MM3LFJ"/>
    <n v="1"/>
    <n v="353"/>
    <x v="133"/>
    <n v="500"/>
  </r>
  <r>
    <s v="171-4644162-9093116"/>
    <s v="04-30-22"/>
    <s v="Shipped - Delivered to Buyer"/>
    <s v="Merchant"/>
    <s v="Standard"/>
    <x v="1"/>
    <s v="S"/>
    <s v="B091Q7G4PC"/>
    <n v="1"/>
    <n v="399"/>
    <x v="134"/>
    <n v="500"/>
  </r>
  <r>
    <s v="406-0974406-3179521"/>
    <s v="04-30-22"/>
    <s v="Shipped"/>
    <s v="Amazon"/>
    <s v="Expedited"/>
    <x v="1"/>
    <s v="6XL"/>
    <s v="B09LD3PMBT"/>
    <n v="1"/>
    <n v="458"/>
    <x v="135"/>
    <n v="500"/>
  </r>
  <r>
    <s v="402-0048138-1845122"/>
    <s v="04-30-22"/>
    <s v="Shipped"/>
    <s v="Amazon"/>
    <s v="Expedited"/>
    <x v="0"/>
    <s v="3XL"/>
    <s v="B09RPJD74Z"/>
    <n v="1"/>
    <n v="1115"/>
    <x v="49"/>
    <n v="500"/>
  </r>
  <r>
    <s v="407-6283946-7749133"/>
    <s v="04-30-22"/>
    <s v="Shipped"/>
    <s v="Amazon"/>
    <s v="Expedited"/>
    <x v="4"/>
    <s v="M"/>
    <s v="B0894WV6S6"/>
    <n v="1"/>
    <n v="845"/>
    <x v="136"/>
    <n v="500"/>
  </r>
  <r>
    <s v="407-0542879-1795554"/>
    <s v="04-30-22"/>
    <s v="Shipped - Delivered to Buyer"/>
    <s v="Merchant"/>
    <s v="Standard"/>
    <x v="1"/>
    <s v="S"/>
    <s v="B081WX4G4Q"/>
    <n v="1"/>
    <n v="399"/>
    <x v="137"/>
    <n v="500"/>
  </r>
  <r>
    <s v="406-0218328-1773963"/>
    <s v="04-30-22"/>
    <s v="Cancelled"/>
    <s v="Amazon"/>
    <s v="Expedited"/>
    <x v="1"/>
    <s v="6XL"/>
    <s v="B09LD3PMBT"/>
    <n v="0"/>
    <m/>
    <x v="135"/>
    <n v="500"/>
  </r>
  <r>
    <s v="407-3742007-3242711"/>
    <s v="04-30-22"/>
    <s v="Shipped"/>
    <s v="Amazon"/>
    <s v="Expedited"/>
    <x v="1"/>
    <s v="S"/>
    <s v="B085HGB1GT"/>
    <n v="1"/>
    <n v="517"/>
    <x v="138"/>
    <n v="500"/>
  </r>
  <r>
    <s v="407-3742007-3242711"/>
    <s v="04-30-22"/>
    <s v="Shipped"/>
    <s v="Amazon"/>
    <s v="Expedited"/>
    <x v="1"/>
    <s v="S"/>
    <s v="B08BF4GQ9V"/>
    <n v="1"/>
    <n v="517"/>
    <x v="138"/>
    <n v="500"/>
  </r>
  <r>
    <s v="405-3067317-3360344"/>
    <s v="04-30-22"/>
    <s v="Shipped"/>
    <s v="Amazon"/>
    <s v="Expedited"/>
    <x v="1"/>
    <s v="3XL"/>
    <s v="B09KXQ3NHZ"/>
    <n v="1"/>
    <n v="599"/>
    <x v="37"/>
    <n v="500"/>
  </r>
  <r>
    <s v="406-5648244-8317954"/>
    <s v="04-30-22"/>
    <s v="Shipped"/>
    <s v="Amazon"/>
    <s v="Expedited"/>
    <x v="3"/>
    <s v="3XL"/>
    <s v="B098731927"/>
    <n v="1"/>
    <n v="487"/>
    <x v="139"/>
    <n v="500"/>
  </r>
  <r>
    <s v="171-3460653-0171519"/>
    <s v="04-30-22"/>
    <s v="Shipped"/>
    <s v="Amazon"/>
    <s v="Expedited"/>
    <x v="3"/>
    <s v="XXL"/>
    <s v="B08N4QTQHW"/>
    <n v="1"/>
    <n v="487"/>
    <x v="140"/>
    <n v="500"/>
  </r>
  <r>
    <s v="404-5337874-2284337"/>
    <s v="04-30-22"/>
    <s v="Shipped"/>
    <s v="Amazon"/>
    <s v="Expedited"/>
    <x v="0"/>
    <s v="XS"/>
    <s v="B08L92SN2W"/>
    <n v="1"/>
    <n v="568"/>
    <x v="19"/>
    <n v="500"/>
  </r>
  <r>
    <s v="405-2660443-4165145"/>
    <s v="04-30-22"/>
    <s v="Shipped - Delivered to Buyer"/>
    <s v="Merchant"/>
    <s v="Standard"/>
    <x v="1"/>
    <s v="M"/>
    <s v="B081WVMMCY"/>
    <n v="1"/>
    <n v="399"/>
    <x v="141"/>
    <n v="500"/>
  </r>
  <r>
    <s v="402-3329522-2367566"/>
    <s v="04-30-22"/>
    <s v="Shipped"/>
    <s v="Amazon"/>
    <s v="Expedited"/>
    <x v="1"/>
    <s v="XXL"/>
    <s v="B078NTPQHT"/>
    <n v="1"/>
    <n v="295"/>
    <x v="142"/>
    <n v="500"/>
  </r>
  <r>
    <s v="406-3078054-1755513"/>
    <s v="04-30-22"/>
    <s v="Shipped"/>
    <s v="Amazon"/>
    <s v="Expedited"/>
    <x v="1"/>
    <s v="3XL"/>
    <s v="B08YZ2W99X"/>
    <n v="1"/>
    <n v="484"/>
    <x v="143"/>
    <n v="500"/>
  </r>
  <r>
    <s v="171-4647176-6456305"/>
    <s v="04-30-22"/>
    <s v="Shipped"/>
    <s v="Amazon"/>
    <s v="Expedited"/>
    <x v="0"/>
    <s v="XXL"/>
    <s v="B09KXSQ73F"/>
    <n v="1"/>
    <n v="626"/>
    <x v="144"/>
    <n v="500"/>
  </r>
  <r>
    <s v="408-5011528-8276347"/>
    <s v="04-30-22"/>
    <s v="Shipped"/>
    <s v="Amazon"/>
    <s v="Expedited"/>
    <x v="0"/>
    <s v="M"/>
    <s v="B099NK55YG"/>
    <n v="1"/>
    <n v="563"/>
    <x v="145"/>
    <n v="500"/>
  </r>
  <r>
    <s v="407-4097885-3129958"/>
    <s v="04-30-22"/>
    <s v="Shipped - Delivered to Buyer"/>
    <s v="Merchant"/>
    <s v="Standard"/>
    <x v="3"/>
    <s v="L"/>
    <s v="B09B3GS5CM"/>
    <n v="1"/>
    <n v="387"/>
    <x v="146"/>
    <n v="500"/>
  </r>
  <r>
    <s v="171-1224053-5752314"/>
    <s v="04-30-22"/>
    <s v="Cancelled"/>
    <s v="Merchant"/>
    <s v="Standard"/>
    <x v="3"/>
    <s v="L"/>
    <s v="B0986XYFFP"/>
    <n v="0"/>
    <n v="463.81"/>
    <x v="147"/>
    <n v="500"/>
  </r>
  <r>
    <s v="406-2849582-6531553"/>
    <s v="04-30-22"/>
    <s v="Shipped"/>
    <s v="Amazon"/>
    <s v="Expedited"/>
    <x v="3"/>
    <s v="L"/>
    <s v="B0986XXHX7"/>
    <n v="1"/>
    <n v="512"/>
    <x v="148"/>
    <n v="500"/>
  </r>
  <r>
    <s v="407-5875767-6399551"/>
    <s v="04-30-22"/>
    <s v="Shipped"/>
    <s v="Amazon"/>
    <s v="Expedited"/>
    <x v="0"/>
    <s v="S"/>
    <s v="B08XNJ19QH"/>
    <n v="1"/>
    <n v="1112"/>
    <x v="67"/>
    <n v="500"/>
  </r>
  <r>
    <s v="171-6336729-6763536"/>
    <s v="04-30-22"/>
    <s v="Cancelled"/>
    <s v="Amazon"/>
    <s v="Expedited"/>
    <x v="0"/>
    <s v="M"/>
    <s v="B09KXV4BN8"/>
    <n v="1"/>
    <n v="626"/>
    <x v="26"/>
    <n v="500"/>
  </r>
  <r>
    <s v="404-3907920-5281963"/>
    <s v="04-30-22"/>
    <s v="Shipped"/>
    <s v="Amazon"/>
    <s v="Expedited"/>
    <x v="1"/>
    <s v="XXL"/>
    <s v="B071VG5FH4"/>
    <n v="1"/>
    <n v="376"/>
    <x v="149"/>
    <n v="500"/>
  </r>
  <r>
    <s v="408-7310428-6047538"/>
    <s v="04-30-22"/>
    <s v="Shipped"/>
    <s v="Amazon"/>
    <s v="Expedited"/>
    <x v="2"/>
    <s v="M"/>
    <s v="B099NP42BF"/>
    <n v="1"/>
    <n v="859"/>
    <x v="150"/>
    <n v="500"/>
  </r>
  <r>
    <s v="403-2608092-6065935"/>
    <s v="04-30-22"/>
    <s v="Shipped"/>
    <s v="Amazon"/>
    <s v="Expedited"/>
    <x v="0"/>
    <s v="L"/>
    <s v="B09NQ44RNV"/>
    <n v="1"/>
    <n v="597"/>
    <x v="151"/>
    <n v="500"/>
  </r>
  <r>
    <s v="404-9760385-9109154"/>
    <s v="04-30-22"/>
    <s v="Shipped"/>
    <s v="Amazon"/>
    <s v="Expedited"/>
    <x v="1"/>
    <s v="XL"/>
    <s v="B07WV4JV4D"/>
    <n v="1"/>
    <n v="329"/>
    <x v="152"/>
    <n v="500"/>
  </r>
  <r>
    <s v="405-0732969-3941948"/>
    <s v="04-30-22"/>
    <s v="Shipped - Delivered to Buyer"/>
    <s v="Merchant"/>
    <s v="Standard"/>
    <x v="0"/>
    <s v="XL"/>
    <s v="B091Z8TV5Q"/>
    <n v="1"/>
    <n v="583"/>
    <x v="153"/>
    <n v="500"/>
  </r>
  <r>
    <s v="402-2720308-2560327"/>
    <s v="04-30-22"/>
    <s v="Shipped"/>
    <s v="Amazon"/>
    <s v="Expedited"/>
    <x v="2"/>
    <s v="L"/>
    <s v="B099NS9KRN"/>
    <n v="1"/>
    <n v="665"/>
    <x v="154"/>
    <n v="500"/>
  </r>
  <r>
    <s v="402-0589123-6183541"/>
    <s v="04-30-22"/>
    <s v="Shipped"/>
    <s v="Amazon"/>
    <s v="Expedited"/>
    <x v="0"/>
    <s v="L"/>
    <s v="B09G2T795K"/>
    <n v="1"/>
    <n v="582"/>
    <x v="154"/>
    <n v="500"/>
  </r>
  <r>
    <s v="408-3874942-9917143"/>
    <s v="04-30-22"/>
    <s v="Shipped"/>
    <s v="Amazon"/>
    <s v="Expedited"/>
    <x v="0"/>
    <s v="XL"/>
    <s v="B09QJLG4DF"/>
    <n v="1"/>
    <n v="1126"/>
    <x v="155"/>
    <n v="500"/>
  </r>
  <r>
    <s v="402-1706149-0949104"/>
    <s v="04-30-22"/>
    <s v="Shipped"/>
    <s v="Amazon"/>
    <s v="Expedited"/>
    <x v="1"/>
    <s v="6XL"/>
    <s v="B09LD3TCYP"/>
    <n v="1"/>
    <n v="534"/>
    <x v="156"/>
    <n v="500"/>
  </r>
  <r>
    <s v="407-1672316-3245939"/>
    <s v="04-30-22"/>
    <s v="Shipped"/>
    <s v="Amazon"/>
    <s v="Expedited"/>
    <x v="1"/>
    <s v="XXL"/>
    <s v="B08BF9DZ3F"/>
    <n v="1"/>
    <n v="319"/>
    <x v="157"/>
    <n v="500"/>
  </r>
  <r>
    <s v="405-1832646-7988329"/>
    <s v="04-30-22"/>
    <s v="Shipped"/>
    <s v="Amazon"/>
    <s v="Expedited"/>
    <x v="1"/>
    <s v="S"/>
    <s v="B09M72VK88"/>
    <n v="1"/>
    <n v="368"/>
    <x v="158"/>
    <n v="500"/>
  </r>
  <r>
    <s v="408-9692204-9817146"/>
    <s v="04-30-22"/>
    <s v="Cancelled"/>
    <s v="Amazon"/>
    <s v="Expedited"/>
    <x v="0"/>
    <s v="M"/>
    <s v="B09NQ4NM75"/>
    <n v="1"/>
    <n v="597"/>
    <x v="118"/>
    <n v="500"/>
  </r>
  <r>
    <s v="402-9339129-6219537"/>
    <s v="04-30-22"/>
    <s v="Cancelled"/>
    <s v="Amazon"/>
    <s v="Expedited"/>
    <x v="0"/>
    <s v="XXL"/>
    <s v="B0894XKVH3"/>
    <n v="1"/>
    <n v="654"/>
    <x v="159"/>
    <n v="500"/>
  </r>
  <r>
    <s v="405-3036350-8089120"/>
    <s v="04-30-22"/>
    <s v="Shipped"/>
    <s v="Amazon"/>
    <s v="Expedited"/>
    <x v="1"/>
    <s v="M"/>
    <s v="B08PV1NB1B"/>
    <n v="1"/>
    <n v="795"/>
    <x v="160"/>
    <n v="500"/>
  </r>
  <r>
    <s v="404-6680046-0839536"/>
    <s v="04-30-22"/>
    <s v="Shipped - Delivered to Buyer"/>
    <s v="Merchant"/>
    <s v="Standard"/>
    <x v="2"/>
    <s v="M"/>
    <s v="B099NQQ79L"/>
    <n v="1"/>
    <n v="744"/>
    <x v="161"/>
    <n v="500"/>
  </r>
  <r>
    <s v="406-2966654-4672325"/>
    <s v="04-30-22"/>
    <s v="Shipped"/>
    <s v="Amazon"/>
    <s v="Expedited"/>
    <x v="1"/>
    <s v="4XL"/>
    <s v="B09M75YGQF"/>
    <n v="1"/>
    <n v="692"/>
    <x v="162"/>
    <n v="500"/>
  </r>
  <r>
    <s v="403-4845285-4565113"/>
    <s v="04-30-22"/>
    <s v="Shipped"/>
    <s v="Amazon"/>
    <s v="Expedited"/>
    <x v="3"/>
    <s v="M"/>
    <s v="B0986XSXR1"/>
    <n v="1"/>
    <n v="563"/>
    <x v="163"/>
    <n v="500"/>
  </r>
  <r>
    <s v="171-4496851-5319548"/>
    <s v="04-30-22"/>
    <s v="Shipped"/>
    <s v="Amazon"/>
    <s v="Expedited"/>
    <x v="3"/>
    <s v="M"/>
    <s v="B0986XRZ8X"/>
    <n v="1"/>
    <n v="545"/>
    <x v="1"/>
    <n v="500"/>
  </r>
  <r>
    <s v="408-3416118-1167564"/>
    <s v="04-30-22"/>
    <s v="Shipped"/>
    <s v="Amazon"/>
    <s v="Expedited"/>
    <x v="0"/>
    <s v="L"/>
    <s v="B09QJ4PXZ3"/>
    <n v="1"/>
    <n v="999"/>
    <x v="164"/>
    <n v="500"/>
  </r>
  <r>
    <s v="406-1590113-9193914"/>
    <s v="04-30-22"/>
    <s v="Shipped"/>
    <s v="Amazon"/>
    <s v="Expedited"/>
    <x v="0"/>
    <s v="M"/>
    <s v="B0894XH3LN"/>
    <n v="1"/>
    <n v="654"/>
    <x v="165"/>
    <n v="500"/>
  </r>
  <r>
    <s v="404-0363929-8015528"/>
    <s v="04-30-22"/>
    <s v="Shipped"/>
    <s v="Amazon"/>
    <s v="Expedited"/>
    <x v="3"/>
    <s v="S"/>
    <s v="B0986XYHCY"/>
    <n v="1"/>
    <n v="588"/>
    <x v="166"/>
    <n v="500"/>
  </r>
  <r>
    <s v="407-7173744-5333154"/>
    <s v="04-30-22"/>
    <s v="Shipped - Delivered to Buyer"/>
    <s v="Merchant"/>
    <s v="Standard"/>
    <x v="1"/>
    <s v="S"/>
    <s v="B085HMWJ4R"/>
    <n v="1"/>
    <n v="497"/>
    <x v="15"/>
    <n v="500"/>
  </r>
  <r>
    <s v="405-6880044-2861120"/>
    <s v="04-30-22"/>
    <s v="Shipped"/>
    <s v="Amazon"/>
    <s v="Expedited"/>
    <x v="1"/>
    <s v="3XL"/>
    <s v="B09HMXJVFS"/>
    <n v="1"/>
    <n v="517"/>
    <x v="167"/>
    <n v="500"/>
  </r>
  <r>
    <s v="403-4337144-0984323"/>
    <s v="04-30-22"/>
    <s v="Cancelled"/>
    <s v="Amazon"/>
    <s v="Expedited"/>
    <x v="3"/>
    <s v="M"/>
    <s v="B0986XSXR1"/>
    <n v="0"/>
    <m/>
    <x v="163"/>
    <n v="500"/>
  </r>
  <r>
    <s v="171-1851948-5476361"/>
    <s v="04-30-22"/>
    <s v="Shipped"/>
    <s v="Amazon"/>
    <s v="Expedited"/>
    <x v="0"/>
    <s v="M"/>
    <s v="B09RPRS8JL"/>
    <n v="1"/>
    <n v="1115"/>
    <x v="168"/>
    <n v="500"/>
  </r>
  <r>
    <s v="171-5810429-4493110"/>
    <s v="04-30-22"/>
    <s v="Shipped"/>
    <s v="Amazon"/>
    <s v="Standard"/>
    <x v="0"/>
    <s v="3XL"/>
    <s v="B099NPX9K3"/>
    <n v="1"/>
    <n v="582"/>
    <x v="169"/>
    <n v="500"/>
  </r>
  <r>
    <s v="171-1068229-1581965"/>
    <s v="04-30-22"/>
    <s v="Shipped"/>
    <s v="Amazon"/>
    <s v="Expedited"/>
    <x v="0"/>
    <s v="3XL"/>
    <s v="B099NQT8H8"/>
    <n v="1"/>
    <n v="449"/>
    <x v="169"/>
    <n v="500"/>
  </r>
  <r>
    <s v="402-2105140-3584364"/>
    <s v="04-30-22"/>
    <s v="Shipped"/>
    <s v="Amazon"/>
    <s v="Expedited"/>
    <x v="1"/>
    <s v="M"/>
    <s v="B091Q9Q34N"/>
    <n v="1"/>
    <n v="375"/>
    <x v="170"/>
    <n v="500"/>
  </r>
  <r>
    <s v="403-3561336-3563535"/>
    <s v="04-30-22"/>
    <s v="Shipped"/>
    <s v="Amazon"/>
    <s v="Expedited"/>
    <x v="0"/>
    <s v="M"/>
    <s v="B09B5922WD"/>
    <n v="1"/>
    <n v="771"/>
    <x v="171"/>
    <n v="500"/>
  </r>
  <r>
    <s v="402-9532672-5385917"/>
    <s v="04-30-22"/>
    <s v="Shipped"/>
    <s v="Amazon"/>
    <s v="Expedited"/>
    <x v="1"/>
    <s v="L"/>
    <s v="B081WSCKPQ"/>
    <n v="1"/>
    <n v="399"/>
    <x v="172"/>
    <n v="500"/>
  </r>
  <r>
    <s v="408-4547464-4180323"/>
    <s v="04-30-22"/>
    <s v="Shipped - Delivered to Buyer"/>
    <s v="Merchant"/>
    <s v="Standard"/>
    <x v="1"/>
    <s v="XXL"/>
    <s v="B08KRYXSYH"/>
    <n v="1"/>
    <n v="0"/>
    <x v="173"/>
    <n v="500"/>
  </r>
  <r>
    <s v="402-2211107-5096323"/>
    <s v="04-30-22"/>
    <s v="Shipped"/>
    <s v="Amazon"/>
    <s v="Expedited"/>
    <x v="0"/>
    <s v="3XL"/>
    <s v="B0894Y3VBB"/>
    <n v="1"/>
    <n v="654"/>
    <x v="174"/>
    <n v="500"/>
  </r>
  <r>
    <s v="403-9412025-7537140"/>
    <s v="04-30-22"/>
    <s v="Shipped"/>
    <s v="Amazon"/>
    <s v="Expedited"/>
    <x v="1"/>
    <s v="S"/>
    <s v="B0794T8ZLN"/>
    <n v="1"/>
    <n v="424"/>
    <x v="175"/>
    <n v="500"/>
  </r>
  <r>
    <s v="403-5456917-5571511"/>
    <s v="04-30-22"/>
    <s v="Cancelled"/>
    <s v="Amazon"/>
    <s v="Expedited"/>
    <x v="2"/>
    <s v="XL"/>
    <s v="B09SDZ14KR"/>
    <n v="0"/>
    <m/>
    <x v="176"/>
    <n v="500"/>
  </r>
  <r>
    <s v="171-8452330-4756317"/>
    <s v="04-30-22"/>
    <s v="Shipped"/>
    <s v="Amazon"/>
    <s v="Expedited"/>
    <x v="3"/>
    <s v="XS"/>
    <s v="B08ZJ2CB3B"/>
    <n v="1"/>
    <n v="432"/>
    <x v="177"/>
    <n v="500"/>
  </r>
  <r>
    <s v="171-4350114-4299568"/>
    <s v="04-30-22"/>
    <s v="Shipped - Delivered to Buyer"/>
    <s v="Merchant"/>
    <s v="Standard"/>
    <x v="3"/>
    <s v="XS"/>
    <s v="B0986ZVL6Y"/>
    <n v="1"/>
    <n v="399"/>
    <x v="177"/>
    <n v="500"/>
  </r>
  <r>
    <s v="405-8692900-3888310"/>
    <s v="04-30-22"/>
    <s v="Shipped"/>
    <s v="Amazon"/>
    <s v="Expedited"/>
    <x v="1"/>
    <s v="L"/>
    <s v="B081X7JHBC"/>
    <n v="1"/>
    <n v="399"/>
    <x v="178"/>
    <n v="500"/>
  </r>
  <r>
    <s v="402-6750101-3923558"/>
    <s v="04-30-22"/>
    <s v="Shipped"/>
    <s v="Amazon"/>
    <s v="Expedited"/>
    <x v="0"/>
    <s v="S"/>
    <s v="B09NQ47F17"/>
    <n v="1"/>
    <n v="597"/>
    <x v="179"/>
    <n v="500"/>
  </r>
  <r>
    <s v="403-5725327-6264327"/>
    <s v="04-30-22"/>
    <s v="Shipped"/>
    <s v="Amazon"/>
    <s v="Expedited"/>
    <x v="3"/>
    <s v="M"/>
    <s v="B099S9DTR2"/>
    <n v="1"/>
    <n v="463"/>
    <x v="180"/>
    <n v="500"/>
  </r>
  <r>
    <s v="403-5209693-1173944"/>
    <s v="04-30-22"/>
    <s v="Shipped"/>
    <s v="Amazon"/>
    <s v="Expedited"/>
    <x v="1"/>
    <s v="XL"/>
    <s v="B08YZ19332"/>
    <n v="1"/>
    <n v="484"/>
    <x v="181"/>
    <n v="500"/>
  </r>
  <r>
    <s v="403-8255889-7526765"/>
    <s v="04-30-22"/>
    <s v="Shipped"/>
    <s v="Amazon"/>
    <s v="Expedited"/>
    <x v="1"/>
    <s v="S"/>
    <s v="B098119Y7R"/>
    <n v="1"/>
    <n v="635"/>
    <x v="182"/>
    <n v="500"/>
  </r>
  <r>
    <s v="407-3554912-7244363"/>
    <s v="04-30-22"/>
    <s v="Shipped"/>
    <s v="Amazon"/>
    <s v="Expedited"/>
    <x v="1"/>
    <s v="XXL"/>
    <s v="B07K44CD3P"/>
    <n v="1"/>
    <n v="685"/>
    <x v="183"/>
    <n v="500"/>
  </r>
  <r>
    <s v="407-4737202-9096304"/>
    <s v="04-30-22"/>
    <s v="Shipped - Delivered to Buyer"/>
    <s v="Merchant"/>
    <s v="Standard"/>
    <x v="2"/>
    <s v="M"/>
    <s v="B09SDXTRS9"/>
    <n v="1"/>
    <n v="725"/>
    <x v="184"/>
    <n v="500"/>
  </r>
  <r>
    <s v="171-2842936-5423534"/>
    <s v="04-30-22"/>
    <s v="Shipped"/>
    <s v="Amazon"/>
    <s v="Expedited"/>
    <x v="3"/>
    <s v="XL"/>
    <s v="B094FKN153"/>
    <n v="1"/>
    <n v="487"/>
    <x v="185"/>
    <n v="500"/>
  </r>
  <r>
    <s v="407-4936046-5852304"/>
    <s v="04-30-22"/>
    <s v="Cancelled"/>
    <s v="Merchant"/>
    <s v="Standard"/>
    <x v="0"/>
    <s v="XXL"/>
    <s v="B09RKD8HQJ"/>
    <n v="0"/>
    <n v="1249.1099999999999"/>
    <x v="186"/>
    <n v="500"/>
  </r>
  <r>
    <s v="407-4936046-5852304"/>
    <s v="04-30-22"/>
    <s v="Cancelled"/>
    <s v="Merchant"/>
    <s v="Standard"/>
    <x v="0"/>
    <s v="XXL"/>
    <s v="B09RKD5B2W"/>
    <n v="0"/>
    <n v="1058.93"/>
    <x v="186"/>
    <n v="500"/>
  </r>
  <r>
    <s v="402-9580874-3525948"/>
    <s v="04-30-22"/>
    <s v="Shipped"/>
    <s v="Amazon"/>
    <s v="Expedited"/>
    <x v="0"/>
    <s v="XL"/>
    <s v="B09RKFLLF1"/>
    <n v="1"/>
    <n v="696"/>
    <x v="187"/>
    <n v="500"/>
  </r>
  <r>
    <s v="404-7426070-1355530"/>
    <s v="04-30-22"/>
    <s v="Shipped"/>
    <s v="Amazon"/>
    <s v="Expedited"/>
    <x v="1"/>
    <s v="M"/>
    <s v="B07WP5HRMB"/>
    <n v="1"/>
    <n v="329"/>
    <x v="152"/>
    <n v="500"/>
  </r>
  <r>
    <s v="406-4878137-1126707"/>
    <s v="04-30-22"/>
    <s v="Shipped"/>
    <s v="Amazon"/>
    <s v="Expedited"/>
    <x v="1"/>
    <s v="S"/>
    <s v="B08BF4GQ9V"/>
    <n v="1"/>
    <n v="517"/>
    <x v="25"/>
    <n v="500"/>
  </r>
  <r>
    <s v="171-3505516-3505949"/>
    <s v="04-30-22"/>
    <s v="Shipped"/>
    <s v="Amazon"/>
    <s v="Expedited"/>
    <x v="0"/>
    <s v="XL"/>
    <s v="B082Z3MRPB"/>
    <n v="1"/>
    <n v="591"/>
    <x v="83"/>
    <n v="500"/>
  </r>
  <r>
    <s v="406-6199849-7523514"/>
    <s v="04-30-22"/>
    <s v="Shipped"/>
    <s v="Amazon"/>
    <s v="Expedited"/>
    <x v="1"/>
    <s v="3XL"/>
    <s v="B09K3WFS32"/>
    <n v="1"/>
    <n v="406"/>
    <x v="188"/>
    <n v="500"/>
  </r>
  <r>
    <s v="406-6180074-2350757"/>
    <s v="04-30-22"/>
    <s v="Shipped"/>
    <s v="Amazon"/>
    <s v="Expedited"/>
    <x v="0"/>
    <s v="XL"/>
    <s v="B089B1J57W"/>
    <n v="1"/>
    <n v="684"/>
    <x v="189"/>
    <n v="500"/>
  </r>
  <r>
    <s v="406-6180074-2350757"/>
    <s v="04-30-22"/>
    <s v="Shipped"/>
    <s v="Amazon"/>
    <s v="Expedited"/>
    <x v="0"/>
    <s v="XL"/>
    <s v="B09RKDB8SB"/>
    <n v="1"/>
    <n v="1115"/>
    <x v="189"/>
    <n v="500"/>
  </r>
  <r>
    <s v="406-2403215-8361103"/>
    <s v="04-30-22"/>
    <s v="Shipped - Delivered to Buyer"/>
    <s v="Merchant"/>
    <s v="Standard"/>
    <x v="0"/>
    <s v="L"/>
    <s v="B09KXTBZ3N"/>
    <n v="1"/>
    <n v="999"/>
    <x v="189"/>
    <n v="500"/>
  </r>
  <r>
    <s v="404-6578109-5618751"/>
    <s v="04-30-22"/>
    <s v="Shipped - Delivered to Buyer"/>
    <s v="Merchant"/>
    <s v="Standard"/>
    <x v="1"/>
    <s v="M"/>
    <s v="B084KYYXR3"/>
    <n v="1"/>
    <n v="295"/>
    <x v="190"/>
    <n v="500"/>
  </r>
  <r>
    <s v="407-2307966-4961113"/>
    <s v="04-30-22"/>
    <s v="Shipped"/>
    <s v="Amazon"/>
    <s v="Expedited"/>
    <x v="1"/>
    <s v="XL"/>
    <s v="B07R4XJNW3"/>
    <n v="1"/>
    <n v="442"/>
    <x v="191"/>
    <n v="500"/>
  </r>
  <r>
    <s v="404-5539778-0029904"/>
    <s v="04-30-22"/>
    <s v="Shipped"/>
    <s v="Amazon"/>
    <s v="Expedited"/>
    <x v="0"/>
    <s v="L"/>
    <s v="B099NJKJ54"/>
    <n v="1"/>
    <n v="563"/>
    <x v="192"/>
    <n v="500"/>
  </r>
  <r>
    <s v="171-6222676-0740318"/>
    <s v="04-30-22"/>
    <s v="Shipped"/>
    <s v="Amazon"/>
    <s v="Expedited"/>
    <x v="1"/>
    <s v="L"/>
    <s v="B082W8354V"/>
    <n v="1"/>
    <n v="435"/>
    <x v="193"/>
    <n v="500"/>
  </r>
  <r>
    <s v="403-2166075-2254703"/>
    <s v="04-30-22"/>
    <s v="Shipped"/>
    <s v="Amazon"/>
    <s v="Expedited"/>
    <x v="0"/>
    <s v="M"/>
    <s v="B099NK55YG"/>
    <n v="1"/>
    <n v="563"/>
    <x v="194"/>
    <n v="500"/>
  </r>
  <r>
    <s v="407-5766340-7411567"/>
    <s v="04-30-22"/>
    <s v="Shipped"/>
    <s v="Amazon"/>
    <s v="Expedited"/>
    <x v="1"/>
    <s v="XS"/>
    <s v="B09HMY3YLT"/>
    <n v="1"/>
    <n v="399"/>
    <x v="195"/>
    <n v="500"/>
  </r>
  <r>
    <s v="404-0634392-1837110"/>
    <s v="04-30-22"/>
    <s v="Cancelled"/>
    <s v="Amazon"/>
    <s v="Expedited"/>
    <x v="3"/>
    <s v="S"/>
    <s v="B0986XYHCY"/>
    <n v="0"/>
    <m/>
    <x v="166"/>
    <n v="500"/>
  </r>
  <r>
    <s v="408-2759943-9849959"/>
    <s v="04-30-22"/>
    <s v="Shipped"/>
    <s v="Amazon"/>
    <s v="Expedited"/>
    <x v="0"/>
    <s v="XXL"/>
    <s v="B09TH61GMF"/>
    <n v="1"/>
    <n v="1338"/>
    <x v="196"/>
    <n v="500"/>
  </r>
  <r>
    <s v="403-5977671-8855508"/>
    <s v="04-30-22"/>
    <s v="Shipped - Returned to Seller"/>
    <s v="Merchant"/>
    <s v="Standard"/>
    <x v="0"/>
    <s v="XS"/>
    <s v="B09K3LRR2T"/>
    <n v="1"/>
    <n v="1115"/>
    <x v="197"/>
    <n v="500"/>
  </r>
  <r>
    <s v="408-9321153-0591557"/>
    <s v="04-30-22"/>
    <s v="Shipped"/>
    <s v="Amazon"/>
    <s v="Expedited"/>
    <x v="1"/>
    <s v="XL"/>
    <s v="B081WT6GG7"/>
    <n v="1"/>
    <n v="399"/>
    <x v="136"/>
    <n v="500"/>
  </r>
  <r>
    <s v="404-0696150-3898703"/>
    <s v="04-30-22"/>
    <s v="Shipped - Delivered to Buyer"/>
    <s v="Merchant"/>
    <s v="Standard"/>
    <x v="0"/>
    <s v="S"/>
    <s v="B09HNSNWRH"/>
    <n v="1"/>
    <n v="499"/>
    <x v="198"/>
    <n v="500"/>
  </r>
  <r>
    <s v="406-7586136-6520337"/>
    <s v="04-30-22"/>
    <s v="Shipped - Delivered to Buyer"/>
    <s v="Merchant"/>
    <s v="Standard"/>
    <x v="2"/>
    <s v="M"/>
    <s v="B09SDYL6L2"/>
    <n v="1"/>
    <n v="791"/>
    <x v="199"/>
    <n v="500"/>
  </r>
  <r>
    <s v="407-6146457-8788352"/>
    <s v="04-30-22"/>
    <s v="Shipped"/>
    <s v="Amazon"/>
    <s v="Expedited"/>
    <x v="2"/>
    <s v="M"/>
    <s v="B09SDY8DCT"/>
    <n v="1"/>
    <n v="725"/>
    <x v="18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B75E3-AA9E-41F8-AD63-FA61A96267CB}" name="PivotTable1" cacheId="165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D204" firstHeaderRow="0" firstDataRow="1" firstDataCol="1" rowPageCount="1" colPageCount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x="5"/>
        <item x="4"/>
        <item x="1"/>
        <item x="0"/>
        <item x="3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201">
        <item x="119"/>
        <item x="139"/>
        <item x="94"/>
        <item x="86"/>
        <item x="15"/>
        <item x="193"/>
        <item x="91"/>
        <item x="35"/>
        <item x="186"/>
        <item x="140"/>
        <item x="16"/>
        <item x="137"/>
        <item x="92"/>
        <item x="87"/>
        <item x="104"/>
        <item x="6"/>
        <item x="111"/>
        <item x="163"/>
        <item x="84"/>
        <item x="162"/>
        <item x="176"/>
        <item x="5"/>
        <item x="180"/>
        <item x="10"/>
        <item x="37"/>
        <item x="181"/>
        <item x="174"/>
        <item x="145"/>
        <item x="113"/>
        <item x="122"/>
        <item x="29"/>
        <item x="33"/>
        <item x="40"/>
        <item x="155"/>
        <item x="148"/>
        <item x="143"/>
        <item x="72"/>
        <item x="75"/>
        <item x="199"/>
        <item x="126"/>
        <item x="98"/>
        <item x="46"/>
        <item x="134"/>
        <item x="123"/>
        <item x="117"/>
        <item x="14"/>
        <item x="76"/>
        <item x="167"/>
        <item x="53"/>
        <item x="171"/>
        <item x="195"/>
        <item x="88"/>
        <item x="69"/>
        <item x="59"/>
        <item x="82"/>
        <item x="81"/>
        <item x="77"/>
        <item x="160"/>
        <item x="154"/>
        <item x="12"/>
        <item x="142"/>
        <item x="41"/>
        <item x="144"/>
        <item x="63"/>
        <item x="0"/>
        <item x="39"/>
        <item x="100"/>
        <item x="58"/>
        <item x="146"/>
        <item x="2"/>
        <item x="61"/>
        <item x="198"/>
        <item x="21"/>
        <item x="68"/>
        <item x="83"/>
        <item x="25"/>
        <item x="177"/>
        <item x="158"/>
        <item x="118"/>
        <item x="89"/>
        <item x="48"/>
        <item x="57"/>
        <item x="156"/>
        <item x="166"/>
        <item x="11"/>
        <item x="90"/>
        <item x="38"/>
        <item x="105"/>
        <item x="125"/>
        <item x="24"/>
        <item x="116"/>
        <item x="8"/>
        <item x="44"/>
        <item x="32"/>
        <item x="7"/>
        <item x="152"/>
        <item x="101"/>
        <item x="95"/>
        <item x="45"/>
        <item x="20"/>
        <item x="132"/>
        <item x="67"/>
        <item x="138"/>
        <item x="107"/>
        <item x="149"/>
        <item x="71"/>
        <item x="97"/>
        <item x="52"/>
        <item x="13"/>
        <item x="124"/>
        <item x="43"/>
        <item x="30"/>
        <item x="64"/>
        <item x="178"/>
        <item x="17"/>
        <item x="141"/>
        <item x="56"/>
        <item x="85"/>
        <item x="136"/>
        <item x="114"/>
        <item x="26"/>
        <item x="19"/>
        <item x="50"/>
        <item x="127"/>
        <item x="108"/>
        <item x="170"/>
        <item x="150"/>
        <item x="51"/>
        <item x="185"/>
        <item x="1"/>
        <item x="147"/>
        <item x="65"/>
        <item x="190"/>
        <item x="189"/>
        <item x="55"/>
        <item x="103"/>
        <item x="121"/>
        <item x="159"/>
        <item x="151"/>
        <item x="194"/>
        <item x="191"/>
        <item x="62"/>
        <item x="80"/>
        <item x="34"/>
        <item x="9"/>
        <item x="4"/>
        <item x="112"/>
        <item x="161"/>
        <item x="109"/>
        <item x="3"/>
        <item x="157"/>
        <item x="28"/>
        <item x="172"/>
        <item x="18"/>
        <item x="110"/>
        <item x="135"/>
        <item x="74"/>
        <item x="115"/>
        <item x="188"/>
        <item x="179"/>
        <item x="78"/>
        <item x="175"/>
        <item x="128"/>
        <item x="133"/>
        <item x="187"/>
        <item x="36"/>
        <item x="42"/>
        <item x="70"/>
        <item x="196"/>
        <item x="99"/>
        <item x="153"/>
        <item x="169"/>
        <item x="165"/>
        <item x="73"/>
        <item x="93"/>
        <item x="197"/>
        <item x="129"/>
        <item x="173"/>
        <item x="47"/>
        <item x="66"/>
        <item x="130"/>
        <item x="31"/>
        <item x="27"/>
        <item x="102"/>
        <item x="120"/>
        <item x="54"/>
        <item x="106"/>
        <item x="22"/>
        <item x="192"/>
        <item x="183"/>
        <item x="164"/>
        <item x="168"/>
        <item x="49"/>
        <item x="96"/>
        <item x="182"/>
        <item x="79"/>
        <item x="131"/>
        <item x="184"/>
        <item x="23"/>
        <item x="60"/>
        <item t="default"/>
      </items>
    </pivotField>
    <pivotField dataField="1" compact="0" outline="0" showAll="0"/>
  </pivotFields>
  <rowFields count="1">
    <field x="10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Count of Amount" fld="9" subtotal="count" baseField="0" baseItem="0"/>
    <dataField name="Sum of Amount" fld="9" baseField="0" baseItem="0"/>
    <dataField name="Percentage_ of_Esti_Amount" fld="11" showDataAs="percentOfCol" baseField="0" baseItem="4294967295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2B78B-0989-430B-AACD-0F20F0368AE5}" name="Table1" displayName="Table1" ref="A1:L250" totalsRowShown="0" headerRowDxfId="13" dataDxfId="12">
  <autoFilter ref="A1:L250" xr:uid="{EB32B78B-0989-430B-AACD-0F20F0368AE5}"/>
  <tableColumns count="12">
    <tableColumn id="2" xr3:uid="{FBDE2026-0EF7-4468-9ABA-4C0A43D33F5E}" name="Order ID" dataDxfId="11"/>
    <tableColumn id="3" xr3:uid="{C742E6EA-66A9-4511-9A61-24E78497400F}" name="Date" dataDxfId="10"/>
    <tableColumn id="4" xr3:uid="{4591B873-2842-4364-AA7B-47A006A152B5}" name="Status" dataDxfId="9"/>
    <tableColumn id="5" xr3:uid="{51277063-82A5-41D6-B819-A7A80E87492F}" name="Fulfilment" dataDxfId="8"/>
    <tableColumn id="6" xr3:uid="{469E390E-F019-4DB3-AE1B-FBA19844B8F5}" name="ship-service-level" dataDxfId="7"/>
    <tableColumn id="7" xr3:uid="{02811B2F-C30A-4362-81A8-754B9BC1533D}" name="Category" dataDxfId="6"/>
    <tableColumn id="8" xr3:uid="{0A5D32C4-4A58-4D20-B7F8-6DD6DEF4CB17}" name="Size" dataDxfId="5"/>
    <tableColumn id="9" xr3:uid="{15A443E3-63DE-43A2-98A2-B402A6AADD34}" name="ASIN" dataDxfId="4"/>
    <tableColumn id="10" xr3:uid="{8E4BDF73-EC3E-4F68-BBC4-5AF9A1316991}" name="Qty" dataDxfId="3"/>
    <tableColumn id="11" xr3:uid="{2DB05185-816E-4E83-80D7-585135AE7F05}" name="Amount" dataDxfId="2"/>
    <tableColumn id="12" xr3:uid="{12839D20-9CE6-4A22-8452-F3A74F5BEE8F}" name="ship-postal-code" dataDxfId="1"/>
    <tableColumn id="13" xr3:uid="{3C4E55FC-2DBD-45E9-A0D1-AAC16B1ADC97}" name="Esti_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B95-9DB6-4031-B810-E9DA693D7164}">
  <dimension ref="A1:D204"/>
  <sheetViews>
    <sheetView tabSelected="1" workbookViewId="0">
      <selection activeCell="D3" sqref="D3"/>
    </sheetView>
  </sheetViews>
  <sheetFormatPr defaultRowHeight="15"/>
  <cols>
    <col min="1" max="1" width="19.140625" bestFit="1" customWidth="1"/>
    <col min="2" max="2" width="16.7109375" bestFit="1" customWidth="1"/>
    <col min="3" max="3" width="15.28515625" bestFit="1" customWidth="1"/>
    <col min="4" max="4" width="27.5703125" bestFit="1" customWidth="1"/>
  </cols>
  <sheetData>
    <row r="1" spans="1:4">
      <c r="A1" s="4" t="s">
        <v>0</v>
      </c>
      <c r="B1" t="s">
        <v>1</v>
      </c>
    </row>
    <row r="3" spans="1:4">
      <c r="A3" s="4" t="s">
        <v>2</v>
      </c>
      <c r="B3" t="s">
        <v>3</v>
      </c>
      <c r="C3" t="s">
        <v>4</v>
      </c>
      <c r="D3" t="s">
        <v>5</v>
      </c>
    </row>
    <row r="4" spans="1:4">
      <c r="A4">
        <v>110016</v>
      </c>
      <c r="B4" s="3">
        <v>1</v>
      </c>
      <c r="C4" s="3">
        <v>696</v>
      </c>
      <c r="D4" s="5">
        <v>4.0192926045016075E-3</v>
      </c>
    </row>
    <row r="5" spans="1:4">
      <c r="A5">
        <v>110019</v>
      </c>
      <c r="B5" s="3">
        <v>1</v>
      </c>
      <c r="C5" s="3">
        <v>487</v>
      </c>
      <c r="D5" s="5">
        <v>4.0192926045016075E-3</v>
      </c>
    </row>
    <row r="6" spans="1:4">
      <c r="A6">
        <v>110034</v>
      </c>
      <c r="B6" s="3">
        <v>1</v>
      </c>
      <c r="C6" s="3">
        <v>788</v>
      </c>
      <c r="D6" s="5">
        <v>4.0192926045016075E-3</v>
      </c>
    </row>
    <row r="7" spans="1:4">
      <c r="A7">
        <v>110036</v>
      </c>
      <c r="B7" s="3">
        <v>1</v>
      </c>
      <c r="C7" s="3">
        <v>852</v>
      </c>
      <c r="D7" s="5">
        <v>8.0385852090032149E-3</v>
      </c>
    </row>
    <row r="8" spans="1:4">
      <c r="A8">
        <v>110074</v>
      </c>
      <c r="B8" s="3">
        <v>2</v>
      </c>
      <c r="C8" s="3">
        <v>896</v>
      </c>
      <c r="D8" s="5">
        <v>8.0385852090032149E-3</v>
      </c>
    </row>
    <row r="9" spans="1:4">
      <c r="A9">
        <v>110075</v>
      </c>
      <c r="B9" s="3">
        <v>1</v>
      </c>
      <c r="C9" s="3">
        <v>435</v>
      </c>
      <c r="D9" s="5">
        <v>4.0192926045016075E-3</v>
      </c>
    </row>
    <row r="10" spans="1:4">
      <c r="A10">
        <v>110078</v>
      </c>
      <c r="B10" s="3">
        <v>1</v>
      </c>
      <c r="C10" s="3">
        <v>788</v>
      </c>
      <c r="D10" s="5">
        <v>4.0192926045016075E-3</v>
      </c>
    </row>
    <row r="11" spans="1:4">
      <c r="A11">
        <v>110092</v>
      </c>
      <c r="B11" s="3">
        <v>2</v>
      </c>
      <c r="C11" s="3">
        <v>855</v>
      </c>
      <c r="D11" s="5">
        <v>8.0385852090032149E-3</v>
      </c>
    </row>
    <row r="12" spans="1:4">
      <c r="A12">
        <v>122001</v>
      </c>
      <c r="B12" s="3">
        <v>2</v>
      </c>
      <c r="C12" s="3">
        <v>2308.04</v>
      </c>
      <c r="D12" s="5">
        <v>8.0385852090032149E-3</v>
      </c>
    </row>
    <row r="13" spans="1:4">
      <c r="A13">
        <v>122002</v>
      </c>
      <c r="B13" s="3">
        <v>1</v>
      </c>
      <c r="C13" s="3">
        <v>487</v>
      </c>
      <c r="D13" s="5">
        <v>4.0192926045016075E-3</v>
      </c>
    </row>
    <row r="14" spans="1:4">
      <c r="A14">
        <v>122004</v>
      </c>
      <c r="B14" s="3">
        <v>1</v>
      </c>
      <c r="C14" s="3">
        <v>458</v>
      </c>
      <c r="D14" s="5">
        <v>4.0192926045016075E-3</v>
      </c>
    </row>
    <row r="15" spans="1:4">
      <c r="A15">
        <v>123027</v>
      </c>
      <c r="B15" s="3">
        <v>1</v>
      </c>
      <c r="C15" s="3">
        <v>399</v>
      </c>
      <c r="D15" s="5">
        <v>4.0192926045016075E-3</v>
      </c>
    </row>
    <row r="16" spans="1:4">
      <c r="A16">
        <v>124001</v>
      </c>
      <c r="B16" s="3">
        <v>3</v>
      </c>
      <c r="C16" s="3">
        <v>1830</v>
      </c>
      <c r="D16" s="5">
        <v>1.2057877813504822E-2</v>
      </c>
    </row>
    <row r="17" spans="1:4">
      <c r="A17">
        <v>125039</v>
      </c>
      <c r="B17" s="3">
        <v>1</v>
      </c>
      <c r="C17" s="3">
        <v>399</v>
      </c>
      <c r="D17" s="5">
        <v>4.0192926045016075E-3</v>
      </c>
    </row>
    <row r="18" spans="1:4">
      <c r="A18">
        <v>147001</v>
      </c>
      <c r="B18" s="3">
        <v>1</v>
      </c>
      <c r="C18" s="3">
        <v>597</v>
      </c>
      <c r="D18" s="5">
        <v>4.0192926045016075E-3</v>
      </c>
    </row>
    <row r="19" spans="1:4">
      <c r="A19">
        <v>160036</v>
      </c>
      <c r="B19" s="3">
        <v>1</v>
      </c>
      <c r="C19" s="3">
        <v>653</v>
      </c>
      <c r="D19" s="5">
        <v>4.0192926045016075E-3</v>
      </c>
    </row>
    <row r="20" spans="1:4">
      <c r="A20">
        <v>174001</v>
      </c>
      <c r="B20" s="3">
        <v>1</v>
      </c>
      <c r="C20" s="3">
        <v>517</v>
      </c>
      <c r="D20" s="5">
        <v>4.0192926045016075E-3</v>
      </c>
    </row>
    <row r="21" spans="1:4">
      <c r="A21">
        <v>180007</v>
      </c>
      <c r="B21" s="3">
        <v>1</v>
      </c>
      <c r="C21" s="3">
        <v>563</v>
      </c>
      <c r="D21" s="5">
        <v>8.0385852090032149E-3</v>
      </c>
    </row>
    <row r="22" spans="1:4">
      <c r="A22">
        <v>180011</v>
      </c>
      <c r="B22" s="3">
        <v>1</v>
      </c>
      <c r="C22" s="3">
        <v>696</v>
      </c>
      <c r="D22" s="5">
        <v>4.0192926045016075E-3</v>
      </c>
    </row>
    <row r="23" spans="1:4">
      <c r="A23">
        <v>201009</v>
      </c>
      <c r="B23" s="3">
        <v>1</v>
      </c>
      <c r="C23" s="3">
        <v>692</v>
      </c>
      <c r="D23" s="5">
        <v>4.0192926045016075E-3</v>
      </c>
    </row>
    <row r="24" spans="1:4">
      <c r="A24">
        <v>201014</v>
      </c>
      <c r="B24" s="3"/>
      <c r="C24" s="3"/>
      <c r="D24" s="5">
        <v>4.0192926045016075E-3</v>
      </c>
    </row>
    <row r="25" spans="1:4">
      <c r="A25">
        <v>201102</v>
      </c>
      <c r="B25" s="3">
        <v>1</v>
      </c>
      <c r="C25" s="3">
        <v>824</v>
      </c>
      <c r="D25" s="5">
        <v>4.0192926045016075E-3</v>
      </c>
    </row>
    <row r="26" spans="1:4">
      <c r="A26">
        <v>201301</v>
      </c>
      <c r="B26" s="3">
        <v>1</v>
      </c>
      <c r="C26" s="3">
        <v>463</v>
      </c>
      <c r="D26" s="5">
        <v>4.0192926045016075E-3</v>
      </c>
    </row>
    <row r="27" spans="1:4">
      <c r="A27">
        <v>201303</v>
      </c>
      <c r="B27" s="3">
        <v>1</v>
      </c>
      <c r="C27" s="3">
        <v>364</v>
      </c>
      <c r="D27" s="5">
        <v>4.0192926045016075E-3</v>
      </c>
    </row>
    <row r="28" spans="1:4">
      <c r="A28">
        <v>201306</v>
      </c>
      <c r="B28" s="3">
        <v>3</v>
      </c>
      <c r="C28" s="3">
        <v>2150</v>
      </c>
      <c r="D28" s="5">
        <v>1.2057877813504822E-2</v>
      </c>
    </row>
    <row r="29" spans="1:4">
      <c r="A29">
        <v>201308</v>
      </c>
      <c r="B29" s="3">
        <v>1</v>
      </c>
      <c r="C29" s="3">
        <v>484</v>
      </c>
      <c r="D29" s="5">
        <v>4.0192926045016075E-3</v>
      </c>
    </row>
    <row r="30" spans="1:4">
      <c r="A30">
        <v>202001</v>
      </c>
      <c r="B30" s="3">
        <v>1</v>
      </c>
      <c r="C30" s="3">
        <v>654</v>
      </c>
      <c r="D30" s="5">
        <v>4.0192926045016075E-3</v>
      </c>
    </row>
    <row r="31" spans="1:4">
      <c r="A31">
        <v>211001</v>
      </c>
      <c r="B31" s="3">
        <v>1</v>
      </c>
      <c r="C31" s="3">
        <v>563</v>
      </c>
      <c r="D31" s="5">
        <v>4.0192926045016075E-3</v>
      </c>
    </row>
    <row r="32" spans="1:4">
      <c r="A32">
        <v>221010</v>
      </c>
      <c r="B32" s="3">
        <v>1</v>
      </c>
      <c r="C32" s="3">
        <v>399</v>
      </c>
      <c r="D32" s="5">
        <v>4.0192926045016075E-3</v>
      </c>
    </row>
    <row r="33" spans="1:4">
      <c r="A33">
        <v>225001</v>
      </c>
      <c r="B33" s="3">
        <v>1</v>
      </c>
      <c r="C33" s="3">
        <v>1399</v>
      </c>
      <c r="D33" s="5">
        <v>4.0192926045016075E-3</v>
      </c>
    </row>
    <row r="34" spans="1:4">
      <c r="A34">
        <v>226010</v>
      </c>
      <c r="B34" s="3">
        <v>1</v>
      </c>
      <c r="C34" s="3">
        <v>499</v>
      </c>
      <c r="D34" s="5">
        <v>4.0192926045016075E-3</v>
      </c>
    </row>
    <row r="35" spans="1:4">
      <c r="A35">
        <v>226016</v>
      </c>
      <c r="B35" s="3">
        <v>1</v>
      </c>
      <c r="C35" s="3">
        <v>499</v>
      </c>
      <c r="D35" s="5">
        <v>4.0192926045016075E-3</v>
      </c>
    </row>
    <row r="36" spans="1:4">
      <c r="A36">
        <v>226017</v>
      </c>
      <c r="B36" s="3">
        <v>1</v>
      </c>
      <c r="C36" s="3">
        <v>1126</v>
      </c>
      <c r="D36" s="5">
        <v>4.0192926045016075E-3</v>
      </c>
    </row>
    <row r="37" spans="1:4">
      <c r="A37">
        <v>244302</v>
      </c>
      <c r="B37" s="3">
        <v>1</v>
      </c>
      <c r="C37" s="3">
        <v>1126</v>
      </c>
      <c r="D37" s="5">
        <v>4.0192926045016075E-3</v>
      </c>
    </row>
    <row r="38" spans="1:4">
      <c r="A38">
        <v>246701</v>
      </c>
      <c r="B38" s="3">
        <v>1</v>
      </c>
      <c r="C38" s="3">
        <v>512</v>
      </c>
      <c r="D38" s="5">
        <v>4.0192926045016075E-3</v>
      </c>
    </row>
    <row r="39" spans="1:4">
      <c r="A39">
        <v>246722</v>
      </c>
      <c r="B39" s="3">
        <v>1</v>
      </c>
      <c r="C39" s="3">
        <v>484</v>
      </c>
      <c r="D39" s="5">
        <v>4.0192926045016075E-3</v>
      </c>
    </row>
    <row r="40" spans="1:4">
      <c r="A40">
        <v>248001</v>
      </c>
      <c r="B40" s="3">
        <v>1</v>
      </c>
      <c r="C40" s="3">
        <v>1105.3599999999999</v>
      </c>
      <c r="D40" s="5">
        <v>4.0192926045016075E-3</v>
      </c>
    </row>
    <row r="41" spans="1:4">
      <c r="A41">
        <v>248005</v>
      </c>
      <c r="B41" s="3">
        <v>1</v>
      </c>
      <c r="C41" s="3">
        <v>744</v>
      </c>
      <c r="D41" s="5">
        <v>4.0192926045016075E-3</v>
      </c>
    </row>
    <row r="42" spans="1:4">
      <c r="A42">
        <v>248009</v>
      </c>
      <c r="B42" s="3">
        <v>1</v>
      </c>
      <c r="C42" s="3">
        <v>791</v>
      </c>
      <c r="D42" s="5">
        <v>4.0192926045016075E-3</v>
      </c>
    </row>
    <row r="43" spans="1:4">
      <c r="A43">
        <v>248142</v>
      </c>
      <c r="B43" s="3">
        <v>1</v>
      </c>
      <c r="C43" s="3">
        <v>1115</v>
      </c>
      <c r="D43" s="5">
        <v>4.0192926045016075E-3</v>
      </c>
    </row>
    <row r="44" spans="1:4">
      <c r="A44">
        <v>262501</v>
      </c>
      <c r="B44" s="3">
        <v>1</v>
      </c>
      <c r="C44" s="3">
        <v>1186</v>
      </c>
      <c r="D44" s="5">
        <v>4.0192926045016075E-3</v>
      </c>
    </row>
    <row r="45" spans="1:4">
      <c r="A45">
        <v>271881</v>
      </c>
      <c r="B45" s="3">
        <v>1</v>
      </c>
      <c r="C45" s="3">
        <v>399</v>
      </c>
      <c r="D45" s="5">
        <v>4.0192926045016075E-3</v>
      </c>
    </row>
    <row r="46" spans="1:4">
      <c r="A46">
        <v>272001</v>
      </c>
      <c r="B46" s="3">
        <v>1</v>
      </c>
      <c r="C46" s="3">
        <v>399</v>
      </c>
      <c r="D46" s="5">
        <v>4.0192926045016075E-3</v>
      </c>
    </row>
    <row r="47" spans="1:4">
      <c r="A47">
        <v>275301</v>
      </c>
      <c r="B47" s="3">
        <v>1</v>
      </c>
      <c r="C47" s="3">
        <v>999</v>
      </c>
      <c r="D47" s="5">
        <v>4.0192926045016075E-3</v>
      </c>
    </row>
    <row r="48" spans="1:4">
      <c r="A48">
        <v>276302</v>
      </c>
      <c r="B48" s="3"/>
      <c r="C48" s="3"/>
      <c r="D48" s="5">
        <v>4.0192926045016075E-3</v>
      </c>
    </row>
    <row r="49" spans="1:4">
      <c r="A49">
        <v>302020</v>
      </c>
      <c r="B49" s="3">
        <v>1</v>
      </c>
      <c r="C49" s="3">
        <v>329</v>
      </c>
      <c r="D49" s="5">
        <v>4.0192926045016075E-3</v>
      </c>
    </row>
    <row r="50" spans="1:4">
      <c r="A50">
        <v>303905</v>
      </c>
      <c r="B50" s="3">
        <v>1</v>
      </c>
      <c r="C50" s="3">
        <v>859</v>
      </c>
      <c r="D50" s="5">
        <v>4.0192926045016075E-3</v>
      </c>
    </row>
    <row r="51" spans="1:4">
      <c r="A51">
        <v>312620</v>
      </c>
      <c r="B51" s="3">
        <v>1</v>
      </c>
      <c r="C51" s="3">
        <v>517</v>
      </c>
      <c r="D51" s="5">
        <v>4.0192926045016075E-3</v>
      </c>
    </row>
    <row r="52" spans="1:4">
      <c r="A52">
        <v>328024</v>
      </c>
      <c r="B52" s="3">
        <v>1</v>
      </c>
      <c r="C52" s="3">
        <v>597</v>
      </c>
      <c r="D52" s="5">
        <v>4.0192926045016075E-3</v>
      </c>
    </row>
    <row r="53" spans="1:4">
      <c r="A53">
        <v>380015</v>
      </c>
      <c r="B53" s="3">
        <v>1</v>
      </c>
      <c r="C53" s="3">
        <v>771</v>
      </c>
      <c r="D53" s="5">
        <v>4.0192926045016075E-3</v>
      </c>
    </row>
    <row r="54" spans="1:4">
      <c r="A54">
        <v>380022</v>
      </c>
      <c r="B54" s="3">
        <v>1</v>
      </c>
      <c r="C54" s="3">
        <v>399</v>
      </c>
      <c r="D54" s="5">
        <v>4.0192926045016075E-3</v>
      </c>
    </row>
    <row r="55" spans="1:4">
      <c r="A55">
        <v>380051</v>
      </c>
      <c r="B55" s="3">
        <v>1</v>
      </c>
      <c r="C55" s="3">
        <v>432</v>
      </c>
      <c r="D55" s="5">
        <v>4.0192926045016075E-3</v>
      </c>
    </row>
    <row r="56" spans="1:4">
      <c r="A56">
        <v>383001</v>
      </c>
      <c r="B56" s="3">
        <v>4</v>
      </c>
      <c r="C56" s="3">
        <v>3196</v>
      </c>
      <c r="D56" s="5">
        <v>1.607717041800643E-2</v>
      </c>
    </row>
    <row r="57" spans="1:4">
      <c r="A57">
        <v>389151</v>
      </c>
      <c r="B57" s="3"/>
      <c r="C57" s="3"/>
      <c r="D57" s="5">
        <v>4.0192926045016075E-3</v>
      </c>
    </row>
    <row r="58" spans="1:4">
      <c r="A58">
        <v>390003</v>
      </c>
      <c r="B58" s="3">
        <v>1</v>
      </c>
      <c r="C58" s="3">
        <v>499</v>
      </c>
      <c r="D58" s="5">
        <v>4.0192926045016075E-3</v>
      </c>
    </row>
    <row r="59" spans="1:4">
      <c r="A59">
        <v>390018</v>
      </c>
      <c r="B59" s="3">
        <v>1</v>
      </c>
      <c r="C59" s="3">
        <v>696</v>
      </c>
      <c r="D59" s="5">
        <v>4.0192926045016075E-3</v>
      </c>
    </row>
    <row r="60" spans="1:4">
      <c r="A60">
        <v>390019</v>
      </c>
      <c r="B60" s="3">
        <v>1</v>
      </c>
      <c r="C60" s="3">
        <v>487</v>
      </c>
      <c r="D60" s="5">
        <v>4.0192926045016075E-3</v>
      </c>
    </row>
    <row r="61" spans="1:4">
      <c r="A61">
        <v>393002</v>
      </c>
      <c r="B61" s="3">
        <v>1</v>
      </c>
      <c r="C61" s="3">
        <v>795</v>
      </c>
      <c r="D61" s="5">
        <v>4.0192926045016075E-3</v>
      </c>
    </row>
    <row r="62" spans="1:4">
      <c r="A62">
        <v>400016</v>
      </c>
      <c r="B62" s="3">
        <v>2</v>
      </c>
      <c r="C62" s="3">
        <v>1247</v>
      </c>
      <c r="D62" s="5">
        <v>8.0385852090032149E-3</v>
      </c>
    </row>
    <row r="63" spans="1:4">
      <c r="A63">
        <v>400053</v>
      </c>
      <c r="B63" s="3">
        <v>2</v>
      </c>
      <c r="C63" s="3">
        <v>1428</v>
      </c>
      <c r="D63" s="5">
        <v>8.0385852090032149E-3</v>
      </c>
    </row>
    <row r="64" spans="1:4">
      <c r="A64">
        <v>400069</v>
      </c>
      <c r="B64" s="3">
        <v>1</v>
      </c>
      <c r="C64" s="3">
        <v>295</v>
      </c>
      <c r="D64" s="5">
        <v>4.0192926045016075E-3</v>
      </c>
    </row>
    <row r="65" spans="1:4">
      <c r="A65">
        <v>400076</v>
      </c>
      <c r="B65" s="3">
        <v>2</v>
      </c>
      <c r="C65" s="3">
        <v>1306</v>
      </c>
      <c r="D65" s="5">
        <v>8.0385852090032149E-3</v>
      </c>
    </row>
    <row r="66" spans="1:4">
      <c r="A66">
        <v>400078</v>
      </c>
      <c r="B66" s="3">
        <v>1</v>
      </c>
      <c r="C66" s="3">
        <v>626</v>
      </c>
      <c r="D66" s="5">
        <v>4.0192926045016075E-3</v>
      </c>
    </row>
    <row r="67" spans="1:4">
      <c r="A67">
        <v>400080</v>
      </c>
      <c r="B67" s="3">
        <v>1</v>
      </c>
      <c r="C67" s="3">
        <v>432</v>
      </c>
      <c r="D67" s="5">
        <v>4.0192926045016075E-3</v>
      </c>
    </row>
    <row r="68" spans="1:4">
      <c r="A68">
        <v>400081</v>
      </c>
      <c r="B68" s="3">
        <v>1</v>
      </c>
      <c r="C68" s="3">
        <v>647.62</v>
      </c>
      <c r="D68" s="5">
        <v>3.2154340836012861E-3</v>
      </c>
    </row>
    <row r="69" spans="1:4">
      <c r="A69">
        <v>400092</v>
      </c>
      <c r="B69" s="3">
        <v>1</v>
      </c>
      <c r="C69" s="3">
        <v>424</v>
      </c>
      <c r="D69" s="5">
        <v>4.0192926045016075E-3</v>
      </c>
    </row>
    <row r="70" spans="1:4">
      <c r="A70">
        <v>400101</v>
      </c>
      <c r="B70" s="3">
        <v>1</v>
      </c>
      <c r="C70" s="3">
        <v>387</v>
      </c>
      <c r="D70" s="5">
        <v>4.0192926045016075E-3</v>
      </c>
    </row>
    <row r="71" spans="1:4">
      <c r="A71">
        <v>400607</v>
      </c>
      <c r="B71" s="3">
        <v>1</v>
      </c>
      <c r="C71" s="3">
        <v>824</v>
      </c>
      <c r="D71" s="5">
        <v>4.0192926045016075E-3</v>
      </c>
    </row>
    <row r="72" spans="1:4">
      <c r="A72">
        <v>401202</v>
      </c>
      <c r="B72" s="3">
        <v>1</v>
      </c>
      <c r="C72" s="3">
        <v>387</v>
      </c>
      <c r="D72" s="5">
        <v>4.0192926045016075E-3</v>
      </c>
    </row>
    <row r="73" spans="1:4">
      <c r="A73">
        <v>410210</v>
      </c>
      <c r="B73" s="3">
        <v>1</v>
      </c>
      <c r="C73" s="3">
        <v>329</v>
      </c>
      <c r="D73" s="5">
        <v>4.0192926045016075E-3</v>
      </c>
    </row>
    <row r="74" spans="1:4">
      <c r="A74">
        <v>411014</v>
      </c>
      <c r="B74" s="3">
        <v>1</v>
      </c>
      <c r="C74" s="3">
        <v>432</v>
      </c>
      <c r="D74" s="5">
        <v>4.0192926045016075E-3</v>
      </c>
    </row>
    <row r="75" spans="1:4">
      <c r="A75">
        <v>411037</v>
      </c>
      <c r="B75" s="3">
        <v>1</v>
      </c>
      <c r="C75" s="3">
        <v>499</v>
      </c>
      <c r="D75" s="5">
        <v>4.0192926045016075E-3</v>
      </c>
    </row>
    <row r="76" spans="1:4">
      <c r="A76">
        <v>411044</v>
      </c>
      <c r="B76" s="3">
        <v>1</v>
      </c>
      <c r="C76" s="3">
        <v>570.48</v>
      </c>
      <c r="D76" s="5">
        <v>4.0192926045016075E-3</v>
      </c>
    </row>
    <row r="77" spans="1:4">
      <c r="A77">
        <v>411045</v>
      </c>
      <c r="B77" s="3">
        <v>1</v>
      </c>
      <c r="C77" s="3">
        <v>399</v>
      </c>
      <c r="D77" s="5">
        <v>4.0192926045016075E-3</v>
      </c>
    </row>
    <row r="78" spans="1:4">
      <c r="A78">
        <v>411046</v>
      </c>
      <c r="B78" s="3">
        <v>1</v>
      </c>
      <c r="C78" s="3">
        <v>591</v>
      </c>
      <c r="D78" s="5">
        <v>8.0385852090032149E-3</v>
      </c>
    </row>
    <row r="79" spans="1:4">
      <c r="A79">
        <v>411052</v>
      </c>
      <c r="B79" s="3">
        <v>2</v>
      </c>
      <c r="C79" s="3">
        <v>976</v>
      </c>
      <c r="D79" s="5">
        <v>8.0385852090032149E-3</v>
      </c>
    </row>
    <row r="80" spans="1:4">
      <c r="A80">
        <v>412207</v>
      </c>
      <c r="B80" s="3">
        <v>2</v>
      </c>
      <c r="C80" s="3">
        <v>831</v>
      </c>
      <c r="D80" s="5">
        <v>8.0385852090032149E-3</v>
      </c>
    </row>
    <row r="81" spans="1:4">
      <c r="A81">
        <v>416410</v>
      </c>
      <c r="B81" s="3">
        <v>1</v>
      </c>
      <c r="C81" s="3">
        <v>368</v>
      </c>
      <c r="D81" s="5">
        <v>4.0192926045016075E-3</v>
      </c>
    </row>
    <row r="82" spans="1:4">
      <c r="A82">
        <v>421306</v>
      </c>
      <c r="B82" s="3">
        <v>2</v>
      </c>
      <c r="C82" s="3">
        <v>1194</v>
      </c>
      <c r="D82" s="5">
        <v>8.0385852090032149E-3</v>
      </c>
    </row>
    <row r="83" spans="1:4">
      <c r="A83">
        <v>421502</v>
      </c>
      <c r="B83" s="3">
        <v>1</v>
      </c>
      <c r="C83" s="3">
        <v>1338</v>
      </c>
      <c r="D83" s="5">
        <v>4.0192926045016075E-3</v>
      </c>
    </row>
    <row r="84" spans="1:4">
      <c r="A84">
        <v>421503</v>
      </c>
      <c r="B84" s="3">
        <v>1</v>
      </c>
      <c r="C84" s="3">
        <v>654</v>
      </c>
      <c r="D84" s="5">
        <v>4.0192926045016075E-3</v>
      </c>
    </row>
    <row r="85" spans="1:4">
      <c r="A85">
        <v>440022</v>
      </c>
      <c r="B85" s="3">
        <v>2</v>
      </c>
      <c r="C85" s="3">
        <v>813</v>
      </c>
      <c r="D85" s="5">
        <v>8.0385852090032149E-3</v>
      </c>
    </row>
    <row r="86" spans="1:4">
      <c r="A86">
        <v>441002</v>
      </c>
      <c r="B86" s="3">
        <v>1</v>
      </c>
      <c r="C86" s="3">
        <v>534</v>
      </c>
      <c r="D86" s="5">
        <v>4.0192926045016075E-3</v>
      </c>
    </row>
    <row r="87" spans="1:4">
      <c r="A87">
        <v>444105</v>
      </c>
      <c r="B87" s="3">
        <v>1</v>
      </c>
      <c r="C87" s="3">
        <v>588</v>
      </c>
      <c r="D87" s="5">
        <v>8.0385852090032149E-3</v>
      </c>
    </row>
    <row r="88" spans="1:4">
      <c r="A88">
        <v>444606</v>
      </c>
      <c r="B88" s="3">
        <v>1</v>
      </c>
      <c r="C88" s="3">
        <v>399</v>
      </c>
      <c r="D88" s="5">
        <v>4.0192926045016075E-3</v>
      </c>
    </row>
    <row r="89" spans="1:4">
      <c r="A89">
        <v>474005</v>
      </c>
      <c r="B89" s="3">
        <v>1</v>
      </c>
      <c r="C89" s="3">
        <v>472</v>
      </c>
      <c r="D89" s="5">
        <v>4.0192926045016075E-3</v>
      </c>
    </row>
    <row r="90" spans="1:4">
      <c r="A90">
        <v>482002</v>
      </c>
      <c r="B90" s="3">
        <v>1</v>
      </c>
      <c r="C90" s="3">
        <v>885</v>
      </c>
      <c r="D90" s="5">
        <v>4.0192926045016075E-3</v>
      </c>
    </row>
    <row r="91" spans="1:4">
      <c r="A91">
        <v>486001</v>
      </c>
      <c r="B91" s="3">
        <v>1</v>
      </c>
      <c r="C91" s="3">
        <v>790</v>
      </c>
      <c r="D91" s="5">
        <v>4.0192926045016075E-3</v>
      </c>
    </row>
    <row r="92" spans="1:4">
      <c r="A92">
        <v>493331</v>
      </c>
      <c r="B92" s="3">
        <v>1</v>
      </c>
      <c r="C92" s="3">
        <v>487</v>
      </c>
      <c r="D92" s="5">
        <v>4.0192926045016075E-3</v>
      </c>
    </row>
    <row r="93" spans="1:4">
      <c r="A93">
        <v>495001</v>
      </c>
      <c r="B93" s="3">
        <v>1</v>
      </c>
      <c r="C93" s="3">
        <v>299</v>
      </c>
      <c r="D93" s="5">
        <v>4.0192926045016075E-3</v>
      </c>
    </row>
    <row r="94" spans="1:4">
      <c r="A94">
        <v>497449</v>
      </c>
      <c r="B94" s="3">
        <v>1</v>
      </c>
      <c r="C94" s="3">
        <v>788</v>
      </c>
      <c r="D94" s="5">
        <v>4.0192926045016075E-3</v>
      </c>
    </row>
    <row r="95" spans="1:4">
      <c r="A95">
        <v>500008</v>
      </c>
      <c r="B95" s="3"/>
      <c r="C95" s="3"/>
      <c r="D95" s="5">
        <v>4.0192926045016075E-3</v>
      </c>
    </row>
    <row r="96" spans="1:4">
      <c r="A96">
        <v>500017</v>
      </c>
      <c r="B96" s="3">
        <v>1</v>
      </c>
      <c r="C96" s="3">
        <v>665</v>
      </c>
      <c r="D96" s="5">
        <v>4.0192926045016075E-3</v>
      </c>
    </row>
    <row r="97" spans="1:4">
      <c r="A97">
        <v>500028</v>
      </c>
      <c r="B97" s="3">
        <v>1</v>
      </c>
      <c r="C97" s="3">
        <v>376</v>
      </c>
      <c r="D97" s="5">
        <v>4.0192926045016075E-3</v>
      </c>
    </row>
    <row r="98" spans="1:4">
      <c r="A98">
        <v>500032</v>
      </c>
      <c r="B98" s="3">
        <v>1</v>
      </c>
      <c r="C98" s="3">
        <v>399</v>
      </c>
      <c r="D98" s="5">
        <v>4.0192926045016075E-3</v>
      </c>
    </row>
    <row r="99" spans="1:4">
      <c r="A99">
        <v>500034</v>
      </c>
      <c r="B99" s="3">
        <v>2</v>
      </c>
      <c r="C99" s="3">
        <v>658</v>
      </c>
      <c r="D99" s="5">
        <v>8.0385852090032149E-3</v>
      </c>
    </row>
    <row r="100" spans="1:4">
      <c r="A100">
        <v>500053</v>
      </c>
      <c r="B100" s="3">
        <v>1</v>
      </c>
      <c r="C100" s="3">
        <v>348</v>
      </c>
      <c r="D100" s="5">
        <v>4.0192926045016075E-3</v>
      </c>
    </row>
    <row r="101" spans="1:4">
      <c r="A101">
        <v>500054</v>
      </c>
      <c r="B101" s="3">
        <v>1</v>
      </c>
      <c r="C101" s="3">
        <v>318</v>
      </c>
      <c r="D101" s="5">
        <v>4.0192926045016075E-3</v>
      </c>
    </row>
    <row r="102" spans="1:4">
      <c r="A102">
        <v>500062</v>
      </c>
      <c r="B102" s="3">
        <v>1</v>
      </c>
      <c r="C102" s="3">
        <v>429</v>
      </c>
      <c r="D102" s="5">
        <v>4.0192926045016075E-3</v>
      </c>
    </row>
    <row r="103" spans="1:4">
      <c r="A103">
        <v>500072</v>
      </c>
      <c r="B103" s="3">
        <v>3</v>
      </c>
      <c r="C103" s="3">
        <v>1326</v>
      </c>
      <c r="D103" s="5">
        <v>1.607717041800643E-2</v>
      </c>
    </row>
    <row r="104" spans="1:4">
      <c r="A104">
        <v>500075</v>
      </c>
      <c r="B104" s="3">
        <v>1</v>
      </c>
      <c r="C104" s="3">
        <v>496</v>
      </c>
      <c r="D104" s="5">
        <v>4.0192926045016075E-3</v>
      </c>
    </row>
    <row r="105" spans="1:4">
      <c r="A105">
        <v>500085</v>
      </c>
      <c r="B105" s="3">
        <v>2</v>
      </c>
      <c r="C105" s="3">
        <v>1441</v>
      </c>
      <c r="D105" s="5">
        <v>8.0385852090032149E-3</v>
      </c>
    </row>
    <row r="106" spans="1:4">
      <c r="A106">
        <v>500086</v>
      </c>
      <c r="B106" s="3">
        <v>2</v>
      </c>
      <c r="C106" s="3">
        <v>1034</v>
      </c>
      <c r="D106" s="5">
        <v>8.0385852090032149E-3</v>
      </c>
    </row>
    <row r="107" spans="1:4">
      <c r="A107">
        <v>500087</v>
      </c>
      <c r="B107" s="3">
        <v>1</v>
      </c>
      <c r="C107" s="3">
        <v>1115</v>
      </c>
      <c r="D107" s="5">
        <v>4.0192926045016075E-3</v>
      </c>
    </row>
    <row r="108" spans="1:4">
      <c r="A108">
        <v>500090</v>
      </c>
      <c r="B108" s="3">
        <v>1</v>
      </c>
      <c r="C108" s="3">
        <v>376</v>
      </c>
      <c r="D108" s="5">
        <v>4.0192926045016075E-3</v>
      </c>
    </row>
    <row r="109" spans="1:4">
      <c r="A109">
        <v>502032</v>
      </c>
      <c r="B109" s="3">
        <v>3</v>
      </c>
      <c r="C109" s="3">
        <v>1161</v>
      </c>
      <c r="D109" s="5">
        <v>1.2057877813504822E-2</v>
      </c>
    </row>
    <row r="110" spans="1:4">
      <c r="A110">
        <v>505211</v>
      </c>
      <c r="B110" s="3">
        <v>1</v>
      </c>
      <c r="C110" s="3">
        <v>406</v>
      </c>
      <c r="D110" s="5">
        <v>4.0192926045016075E-3</v>
      </c>
    </row>
    <row r="111" spans="1:4">
      <c r="A111">
        <v>506001</v>
      </c>
      <c r="B111" s="3">
        <v>1</v>
      </c>
      <c r="C111" s="3">
        <v>721</v>
      </c>
      <c r="D111" s="5">
        <v>4.0192926045016075E-3</v>
      </c>
    </row>
    <row r="112" spans="1:4">
      <c r="A112">
        <v>515801</v>
      </c>
      <c r="B112" s="3">
        <v>1</v>
      </c>
      <c r="C112" s="3">
        <v>544</v>
      </c>
      <c r="D112" s="5">
        <v>4.0192926045016075E-3</v>
      </c>
    </row>
    <row r="113" spans="1:4">
      <c r="A113">
        <v>520010</v>
      </c>
      <c r="B113" s="3">
        <v>1</v>
      </c>
      <c r="C113" s="3">
        <v>999</v>
      </c>
      <c r="D113" s="5">
        <v>4.0192926045016075E-3</v>
      </c>
    </row>
    <row r="114" spans="1:4">
      <c r="A114">
        <v>523001</v>
      </c>
      <c r="B114" s="3">
        <v>1</v>
      </c>
      <c r="C114" s="3">
        <v>1146</v>
      </c>
      <c r="D114" s="5">
        <v>4.0192926045016075E-3</v>
      </c>
    </row>
    <row r="115" spans="1:4">
      <c r="A115">
        <v>530016</v>
      </c>
      <c r="B115" s="3">
        <v>1</v>
      </c>
      <c r="C115" s="3">
        <v>1233</v>
      </c>
      <c r="D115" s="5">
        <v>4.0192926045016075E-3</v>
      </c>
    </row>
    <row r="116" spans="1:4">
      <c r="A116">
        <v>560001</v>
      </c>
      <c r="B116" s="3">
        <v>2</v>
      </c>
      <c r="C116" s="3">
        <v>1757</v>
      </c>
      <c r="D116" s="5">
        <v>8.0385852090032149E-3</v>
      </c>
    </row>
    <row r="117" spans="1:4">
      <c r="A117">
        <v>560016</v>
      </c>
      <c r="B117" s="3">
        <v>1</v>
      </c>
      <c r="C117" s="3">
        <v>399</v>
      </c>
      <c r="D117" s="5">
        <v>4.0192926045016075E-3</v>
      </c>
    </row>
    <row r="118" spans="1:4">
      <c r="A118">
        <v>560017</v>
      </c>
      <c r="B118" s="3">
        <v>1</v>
      </c>
      <c r="C118" s="3">
        <v>886</v>
      </c>
      <c r="D118" s="5">
        <v>4.0192926045016075E-3</v>
      </c>
    </row>
    <row r="119" spans="1:4">
      <c r="A119">
        <v>560022</v>
      </c>
      <c r="B119" s="3">
        <v>1</v>
      </c>
      <c r="C119" s="3">
        <v>399</v>
      </c>
      <c r="D119" s="5">
        <v>4.0192926045016075E-3</v>
      </c>
    </row>
    <row r="120" spans="1:4">
      <c r="A120">
        <v>560023</v>
      </c>
      <c r="B120" s="3">
        <v>1</v>
      </c>
      <c r="C120" s="3">
        <v>599</v>
      </c>
      <c r="D120" s="5">
        <v>4.0192926045016075E-3</v>
      </c>
    </row>
    <row r="121" spans="1:4">
      <c r="A121">
        <v>560026</v>
      </c>
      <c r="B121" s="3">
        <v>1</v>
      </c>
      <c r="C121" s="3">
        <v>406</v>
      </c>
      <c r="D121" s="5">
        <v>4.0192926045016075E-3</v>
      </c>
    </row>
    <row r="122" spans="1:4">
      <c r="A122">
        <v>560029</v>
      </c>
      <c r="B122" s="3">
        <v>2</v>
      </c>
      <c r="C122" s="3">
        <v>1244</v>
      </c>
      <c r="D122" s="5">
        <v>8.0385852090032149E-3</v>
      </c>
    </row>
    <row r="123" spans="1:4">
      <c r="A123">
        <v>560036</v>
      </c>
      <c r="B123" s="3">
        <v>1</v>
      </c>
      <c r="C123" s="3">
        <v>518</v>
      </c>
      <c r="D123" s="5">
        <v>4.0192926045016075E-3</v>
      </c>
    </row>
    <row r="124" spans="1:4">
      <c r="A124">
        <v>560037</v>
      </c>
      <c r="B124" s="3">
        <v>2</v>
      </c>
      <c r="C124" s="3">
        <v>1025</v>
      </c>
      <c r="D124" s="5">
        <v>8.0385852090032149E-3</v>
      </c>
    </row>
    <row r="125" spans="1:4">
      <c r="A125">
        <v>560040</v>
      </c>
      <c r="B125" s="3">
        <v>3</v>
      </c>
      <c r="C125" s="3">
        <v>1779</v>
      </c>
      <c r="D125" s="5">
        <v>1.2057877813504822E-2</v>
      </c>
    </row>
    <row r="126" spans="1:4">
      <c r="A126">
        <v>560047</v>
      </c>
      <c r="B126" s="3">
        <v>1</v>
      </c>
      <c r="C126" s="3">
        <v>390</v>
      </c>
      <c r="D126" s="5">
        <v>4.0192926045016075E-3</v>
      </c>
    </row>
    <row r="127" spans="1:4">
      <c r="A127">
        <v>560048</v>
      </c>
      <c r="B127" s="3">
        <v>1</v>
      </c>
      <c r="C127" s="3">
        <v>517</v>
      </c>
      <c r="D127" s="5">
        <v>4.0192926045016075E-3</v>
      </c>
    </row>
    <row r="128" spans="1:4">
      <c r="A128">
        <v>560055</v>
      </c>
      <c r="B128" s="3">
        <v>1</v>
      </c>
      <c r="C128" s="3">
        <v>579</v>
      </c>
      <c r="D128" s="5">
        <v>4.0192926045016075E-3</v>
      </c>
    </row>
    <row r="129" spans="1:4">
      <c r="A129">
        <v>560064</v>
      </c>
      <c r="B129" s="3">
        <v>1</v>
      </c>
      <c r="C129" s="3">
        <v>375</v>
      </c>
      <c r="D129" s="5">
        <v>4.0192926045016075E-3</v>
      </c>
    </row>
    <row r="130" spans="1:4">
      <c r="A130">
        <v>560075</v>
      </c>
      <c r="B130" s="3">
        <v>1</v>
      </c>
      <c r="C130" s="3">
        <v>859</v>
      </c>
      <c r="D130" s="5">
        <v>4.0192926045016075E-3</v>
      </c>
    </row>
    <row r="131" spans="1:4">
      <c r="A131">
        <v>560076</v>
      </c>
      <c r="B131" s="3">
        <v>1</v>
      </c>
      <c r="C131" s="3">
        <v>493</v>
      </c>
      <c r="D131" s="5">
        <v>4.0192926045016075E-3</v>
      </c>
    </row>
    <row r="132" spans="1:4">
      <c r="A132">
        <v>560083</v>
      </c>
      <c r="B132" s="3">
        <v>1</v>
      </c>
      <c r="C132" s="3">
        <v>487</v>
      </c>
      <c r="D132" s="5">
        <v>4.0192926045016075E-3</v>
      </c>
    </row>
    <row r="133" spans="1:4">
      <c r="A133">
        <v>560085</v>
      </c>
      <c r="B133" s="3">
        <v>2</v>
      </c>
      <c r="C133" s="3">
        <v>951</v>
      </c>
      <c r="D133" s="5">
        <v>8.0385852090032149E-3</v>
      </c>
    </row>
    <row r="134" spans="1:4">
      <c r="A134">
        <v>560087</v>
      </c>
      <c r="B134" s="3">
        <v>1</v>
      </c>
      <c r="C134" s="3">
        <v>463.81</v>
      </c>
      <c r="D134" s="5">
        <v>4.0192926045016075E-3</v>
      </c>
    </row>
    <row r="135" spans="1:4">
      <c r="A135">
        <v>560098</v>
      </c>
      <c r="B135" s="3">
        <v>1</v>
      </c>
      <c r="C135" s="3">
        <v>316</v>
      </c>
      <c r="D135" s="5">
        <v>4.0192926045016075E-3</v>
      </c>
    </row>
    <row r="136" spans="1:4">
      <c r="A136">
        <v>560100</v>
      </c>
      <c r="B136" s="3">
        <v>1</v>
      </c>
      <c r="C136" s="3">
        <v>295</v>
      </c>
      <c r="D136" s="5">
        <v>4.0192926045016075E-3</v>
      </c>
    </row>
    <row r="137" spans="1:4">
      <c r="A137">
        <v>560102</v>
      </c>
      <c r="B137" s="3">
        <v>3</v>
      </c>
      <c r="C137" s="3">
        <v>2798</v>
      </c>
      <c r="D137" s="5">
        <v>1.2057877813504822E-2</v>
      </c>
    </row>
    <row r="138" spans="1:4">
      <c r="A138">
        <v>560103</v>
      </c>
      <c r="B138" s="3">
        <v>1</v>
      </c>
      <c r="C138" s="3">
        <v>888</v>
      </c>
      <c r="D138" s="5">
        <v>4.0192926045016075E-3</v>
      </c>
    </row>
    <row r="139" spans="1:4">
      <c r="A139">
        <v>563101</v>
      </c>
      <c r="B139" s="3">
        <v>1</v>
      </c>
      <c r="C139" s="3">
        <v>635</v>
      </c>
      <c r="D139" s="5">
        <v>8.0385852090032149E-3</v>
      </c>
    </row>
    <row r="140" spans="1:4">
      <c r="A140">
        <v>570008</v>
      </c>
      <c r="B140" s="3">
        <v>1</v>
      </c>
      <c r="C140" s="3">
        <v>574</v>
      </c>
      <c r="D140" s="5">
        <v>4.0192926045016075E-3</v>
      </c>
    </row>
    <row r="141" spans="1:4">
      <c r="A141">
        <v>570016</v>
      </c>
      <c r="B141" s="3">
        <v>1</v>
      </c>
      <c r="C141" s="3">
        <v>654</v>
      </c>
      <c r="D141" s="5">
        <v>4.0192926045016075E-3</v>
      </c>
    </row>
    <row r="142" spans="1:4">
      <c r="A142">
        <v>575001</v>
      </c>
      <c r="B142" s="3">
        <v>1</v>
      </c>
      <c r="C142" s="3">
        <v>597</v>
      </c>
      <c r="D142" s="5">
        <v>4.0192926045016075E-3</v>
      </c>
    </row>
    <row r="143" spans="1:4">
      <c r="A143">
        <v>575006</v>
      </c>
      <c r="B143" s="3">
        <v>1</v>
      </c>
      <c r="C143" s="3">
        <v>563</v>
      </c>
      <c r="D143" s="5">
        <v>4.0192926045016075E-3</v>
      </c>
    </row>
    <row r="144" spans="1:4">
      <c r="A144">
        <v>576104</v>
      </c>
      <c r="B144" s="3">
        <v>1</v>
      </c>
      <c r="C144" s="3">
        <v>442</v>
      </c>
      <c r="D144" s="5">
        <v>4.0192926045016075E-3</v>
      </c>
    </row>
    <row r="145" spans="1:4">
      <c r="A145">
        <v>586201</v>
      </c>
      <c r="B145" s="3">
        <v>1</v>
      </c>
      <c r="C145" s="3">
        <v>1146</v>
      </c>
      <c r="D145" s="5">
        <v>4.0192926045016075E-3</v>
      </c>
    </row>
    <row r="146" spans="1:4">
      <c r="A146">
        <v>600028</v>
      </c>
      <c r="B146" s="3">
        <v>1</v>
      </c>
      <c r="C146" s="3">
        <v>725</v>
      </c>
      <c r="D146" s="5">
        <v>4.0192926045016075E-3</v>
      </c>
    </row>
    <row r="147" spans="1:4">
      <c r="A147">
        <v>600033</v>
      </c>
      <c r="B147" s="3">
        <v>1</v>
      </c>
      <c r="C147" s="3">
        <v>666</v>
      </c>
      <c r="D147" s="5">
        <v>4.0192926045016075E-3</v>
      </c>
    </row>
    <row r="148" spans="1:4">
      <c r="A148">
        <v>600041</v>
      </c>
      <c r="B148" s="3">
        <v>2</v>
      </c>
      <c r="C148" s="3">
        <v>1059</v>
      </c>
      <c r="D148" s="5">
        <v>8.0385852090032149E-3</v>
      </c>
    </row>
    <row r="149" spans="1:4">
      <c r="A149">
        <v>600073</v>
      </c>
      <c r="B149" s="3">
        <v>2</v>
      </c>
      <c r="C149" s="3">
        <v>1259</v>
      </c>
      <c r="D149" s="5">
        <v>8.0385852090032149E-3</v>
      </c>
    </row>
    <row r="150" spans="1:4">
      <c r="A150">
        <v>600099</v>
      </c>
      <c r="B150" s="3">
        <v>1</v>
      </c>
      <c r="C150" s="3">
        <v>442</v>
      </c>
      <c r="D150" s="5">
        <v>4.0192926045016075E-3</v>
      </c>
    </row>
    <row r="151" spans="1:4">
      <c r="A151">
        <v>600117</v>
      </c>
      <c r="B151" s="3">
        <v>1</v>
      </c>
      <c r="C151" s="3">
        <v>744</v>
      </c>
      <c r="D151" s="5">
        <v>4.0192926045016075E-3</v>
      </c>
    </row>
    <row r="152" spans="1:4">
      <c r="A152">
        <v>603002</v>
      </c>
      <c r="B152" s="3">
        <v>1</v>
      </c>
      <c r="C152" s="3">
        <v>788</v>
      </c>
      <c r="D152" s="5">
        <v>4.0192926045016075E-3</v>
      </c>
    </row>
    <row r="153" spans="1:4">
      <c r="A153">
        <v>605008</v>
      </c>
      <c r="B153" s="3">
        <v>1</v>
      </c>
      <c r="C153" s="3">
        <v>753.33</v>
      </c>
      <c r="D153" s="5">
        <v>4.0192926045016075E-3</v>
      </c>
    </row>
    <row r="154" spans="1:4">
      <c r="A154">
        <v>607202</v>
      </c>
      <c r="B154" s="3">
        <v>1</v>
      </c>
      <c r="C154" s="3">
        <v>319</v>
      </c>
      <c r="D154" s="5">
        <v>4.0192926045016075E-3</v>
      </c>
    </row>
    <row r="155" spans="1:4">
      <c r="A155">
        <v>613704</v>
      </c>
      <c r="B155" s="3">
        <v>1</v>
      </c>
      <c r="C155" s="3">
        <v>791</v>
      </c>
      <c r="D155" s="5">
        <v>4.0192926045016075E-3</v>
      </c>
    </row>
    <row r="156" spans="1:4">
      <c r="A156">
        <v>620001</v>
      </c>
      <c r="B156" s="3">
        <v>1</v>
      </c>
      <c r="C156" s="3">
        <v>399</v>
      </c>
      <c r="D156" s="5">
        <v>4.0192926045016075E-3</v>
      </c>
    </row>
    <row r="157" spans="1:4">
      <c r="A157">
        <v>620018</v>
      </c>
      <c r="B157" s="3">
        <v>2</v>
      </c>
      <c r="C157" s="3">
        <v>893</v>
      </c>
      <c r="D157" s="5">
        <v>8.0385852090032149E-3</v>
      </c>
    </row>
    <row r="158" spans="1:4">
      <c r="A158">
        <v>621212</v>
      </c>
      <c r="B158" s="3">
        <v>1</v>
      </c>
      <c r="C158" s="3">
        <v>597</v>
      </c>
      <c r="D158" s="5">
        <v>4.0192926045016075E-3</v>
      </c>
    </row>
    <row r="159" spans="1:4">
      <c r="A159">
        <v>632513</v>
      </c>
      <c r="B159" s="3">
        <v>1</v>
      </c>
      <c r="C159" s="3">
        <v>458</v>
      </c>
      <c r="D159" s="5">
        <v>8.0385852090032149E-3</v>
      </c>
    </row>
    <row r="160" spans="1:4">
      <c r="A160">
        <v>636705</v>
      </c>
      <c r="B160" s="3">
        <v>1</v>
      </c>
      <c r="C160" s="3">
        <v>744</v>
      </c>
      <c r="D160" s="5">
        <v>4.0192926045016075E-3</v>
      </c>
    </row>
    <row r="161" spans="1:4">
      <c r="A161">
        <v>641035</v>
      </c>
      <c r="B161" s="3">
        <v>1</v>
      </c>
      <c r="C161" s="3">
        <v>348</v>
      </c>
      <c r="D161" s="5">
        <v>4.0192926045016075E-3</v>
      </c>
    </row>
    <row r="162" spans="1:4">
      <c r="A162">
        <v>670622</v>
      </c>
      <c r="B162" s="3">
        <v>1</v>
      </c>
      <c r="C162" s="3">
        <v>406</v>
      </c>
      <c r="D162" s="5">
        <v>4.0192926045016075E-3</v>
      </c>
    </row>
    <row r="163" spans="1:4">
      <c r="A163">
        <v>676517</v>
      </c>
      <c r="B163" s="3">
        <v>1</v>
      </c>
      <c r="C163" s="3">
        <v>597</v>
      </c>
      <c r="D163" s="5">
        <v>4.0192926045016075E-3</v>
      </c>
    </row>
    <row r="164" spans="1:4">
      <c r="A164">
        <v>680506</v>
      </c>
      <c r="B164" s="3">
        <v>1</v>
      </c>
      <c r="C164" s="3">
        <v>825</v>
      </c>
      <c r="D164" s="5">
        <v>4.0192926045016075E-3</v>
      </c>
    </row>
    <row r="165" spans="1:4">
      <c r="A165">
        <v>682006</v>
      </c>
      <c r="B165" s="3">
        <v>1</v>
      </c>
      <c r="C165" s="3">
        <v>424</v>
      </c>
      <c r="D165" s="5">
        <v>4.0192926045016075E-3</v>
      </c>
    </row>
    <row r="166" spans="1:4">
      <c r="A166">
        <v>682021</v>
      </c>
      <c r="B166" s="3">
        <v>1</v>
      </c>
      <c r="C166" s="3">
        <v>725</v>
      </c>
      <c r="D166" s="5">
        <v>4.0192926045016075E-3</v>
      </c>
    </row>
    <row r="167" spans="1:4">
      <c r="A167">
        <v>683513</v>
      </c>
      <c r="B167" s="3">
        <v>1</v>
      </c>
      <c r="C167" s="3">
        <v>353</v>
      </c>
      <c r="D167" s="5">
        <v>4.0192926045016075E-3</v>
      </c>
    </row>
    <row r="168" spans="1:4">
      <c r="A168">
        <v>691522</v>
      </c>
      <c r="B168" s="3">
        <v>1</v>
      </c>
      <c r="C168" s="3">
        <v>696</v>
      </c>
      <c r="D168" s="5">
        <v>4.0192926045016075E-3</v>
      </c>
    </row>
    <row r="169" spans="1:4">
      <c r="A169">
        <v>695011</v>
      </c>
      <c r="B169" s="3">
        <v>1</v>
      </c>
      <c r="C169" s="3">
        <v>399</v>
      </c>
      <c r="D169" s="5">
        <v>4.0192926045016075E-3</v>
      </c>
    </row>
    <row r="170" spans="1:4">
      <c r="A170">
        <v>700014</v>
      </c>
      <c r="B170" s="3">
        <v>1</v>
      </c>
      <c r="C170" s="3">
        <v>759</v>
      </c>
      <c r="D170" s="5">
        <v>4.0192926045016075E-3</v>
      </c>
    </row>
    <row r="171" spans="1:4">
      <c r="A171">
        <v>700048</v>
      </c>
      <c r="B171" s="3">
        <v>3</v>
      </c>
      <c r="C171" s="3">
        <v>3151</v>
      </c>
      <c r="D171" s="5">
        <v>1.2057877813504822E-2</v>
      </c>
    </row>
    <row r="172" spans="1:4">
      <c r="A172">
        <v>700051</v>
      </c>
      <c r="B172" s="3">
        <v>1</v>
      </c>
      <c r="C172" s="3">
        <v>1338</v>
      </c>
      <c r="D172" s="5">
        <v>4.0192926045016075E-3</v>
      </c>
    </row>
    <row r="173" spans="1:4">
      <c r="A173">
        <v>700057</v>
      </c>
      <c r="B173" s="3">
        <v>1</v>
      </c>
      <c r="C173" s="3">
        <v>311</v>
      </c>
      <c r="D173" s="5">
        <v>4.0192926045016075E-3</v>
      </c>
    </row>
    <row r="174" spans="1:4">
      <c r="A174">
        <v>700059</v>
      </c>
      <c r="B174" s="3">
        <v>1</v>
      </c>
      <c r="C174" s="3">
        <v>583</v>
      </c>
      <c r="D174" s="5">
        <v>4.0192926045016075E-3</v>
      </c>
    </row>
    <row r="175" spans="1:4">
      <c r="A175">
        <v>700064</v>
      </c>
      <c r="B175" s="3">
        <v>2</v>
      </c>
      <c r="C175" s="3">
        <v>1031</v>
      </c>
      <c r="D175" s="5">
        <v>8.0385852090032149E-3</v>
      </c>
    </row>
    <row r="176" spans="1:4">
      <c r="A176">
        <v>700075</v>
      </c>
      <c r="B176" s="3">
        <v>1</v>
      </c>
      <c r="C176" s="3">
        <v>654</v>
      </c>
      <c r="D176" s="5">
        <v>4.0192926045016075E-3</v>
      </c>
    </row>
    <row r="177" spans="1:4">
      <c r="A177">
        <v>700078</v>
      </c>
      <c r="B177" s="3">
        <v>1</v>
      </c>
      <c r="C177" s="3">
        <v>377</v>
      </c>
      <c r="D177" s="5">
        <v>4.0192926045016075E-3</v>
      </c>
    </row>
    <row r="178" spans="1:4">
      <c r="A178">
        <v>700156</v>
      </c>
      <c r="B178" s="3">
        <v>1</v>
      </c>
      <c r="C178" s="3">
        <v>692</v>
      </c>
      <c r="D178" s="5">
        <v>4.0192926045016075E-3</v>
      </c>
    </row>
    <row r="179" spans="1:4">
      <c r="A179">
        <v>736101</v>
      </c>
      <c r="B179" s="3">
        <v>1</v>
      </c>
      <c r="C179" s="3">
        <v>1115</v>
      </c>
      <c r="D179" s="5">
        <v>4.0192926045016075E-3</v>
      </c>
    </row>
    <row r="180" spans="1:4">
      <c r="A180">
        <v>752002</v>
      </c>
      <c r="B180" s="3"/>
      <c r="C180" s="3"/>
      <c r="D180" s="5">
        <v>4.0192926045016075E-3</v>
      </c>
    </row>
    <row r="181" spans="1:4">
      <c r="A181">
        <v>752054</v>
      </c>
      <c r="B181" s="3">
        <v>1</v>
      </c>
      <c r="C181" s="3">
        <v>0</v>
      </c>
      <c r="D181" s="5">
        <v>4.0192926045016075E-3</v>
      </c>
    </row>
    <row r="182" spans="1:4">
      <c r="A182">
        <v>753012</v>
      </c>
      <c r="B182" s="3">
        <v>1</v>
      </c>
      <c r="C182" s="3">
        <v>848</v>
      </c>
      <c r="D182" s="5">
        <v>4.0192926045016075E-3</v>
      </c>
    </row>
    <row r="183" spans="1:4">
      <c r="A183">
        <v>760002</v>
      </c>
      <c r="B183" s="3">
        <v>1</v>
      </c>
      <c r="C183" s="3">
        <v>362</v>
      </c>
      <c r="D183" s="5">
        <v>4.0192926045016075E-3</v>
      </c>
    </row>
    <row r="184" spans="1:4">
      <c r="A184">
        <v>762010</v>
      </c>
      <c r="B184" s="3">
        <v>1</v>
      </c>
      <c r="C184" s="3">
        <v>721</v>
      </c>
      <c r="D184" s="5">
        <v>4.0192926045016075E-3</v>
      </c>
    </row>
    <row r="185" spans="1:4">
      <c r="A185">
        <v>764001</v>
      </c>
      <c r="B185" s="3">
        <v>1</v>
      </c>
      <c r="C185" s="3">
        <v>517</v>
      </c>
      <c r="D185" s="5">
        <v>4.0192926045016075E-3</v>
      </c>
    </row>
    <row r="186" spans="1:4">
      <c r="A186">
        <v>781003</v>
      </c>
      <c r="B186" s="3"/>
      <c r="C186" s="3"/>
      <c r="D186" s="5">
        <v>4.0192926045016075E-3</v>
      </c>
    </row>
    <row r="187" spans="1:4">
      <c r="A187">
        <v>781014</v>
      </c>
      <c r="B187" s="3">
        <v>2</v>
      </c>
      <c r="C187" s="3">
        <v>1146</v>
      </c>
      <c r="D187" s="5">
        <v>8.0385852090032149E-3</v>
      </c>
    </row>
    <row r="188" spans="1:4">
      <c r="A188">
        <v>781026</v>
      </c>
      <c r="B188" s="3">
        <v>1</v>
      </c>
      <c r="C188" s="3">
        <v>690</v>
      </c>
      <c r="D188" s="5">
        <v>4.0192926045016075E-3</v>
      </c>
    </row>
    <row r="189" spans="1:4">
      <c r="A189">
        <v>781029</v>
      </c>
      <c r="B189" s="3">
        <v>1</v>
      </c>
      <c r="C189" s="3">
        <v>399</v>
      </c>
      <c r="D189" s="5">
        <v>4.0192926045016075E-3</v>
      </c>
    </row>
    <row r="190" spans="1:4">
      <c r="A190">
        <v>783380</v>
      </c>
      <c r="B190" s="3">
        <v>1</v>
      </c>
      <c r="C190" s="3">
        <v>375</v>
      </c>
      <c r="D190" s="5">
        <v>4.0192926045016075E-3</v>
      </c>
    </row>
    <row r="191" spans="1:4">
      <c r="A191">
        <v>784001</v>
      </c>
      <c r="B191" s="3">
        <v>2</v>
      </c>
      <c r="C191" s="3">
        <v>1250</v>
      </c>
      <c r="D191" s="5">
        <v>8.0385852090032149E-3</v>
      </c>
    </row>
    <row r="192" spans="1:4">
      <c r="A192">
        <v>785634</v>
      </c>
      <c r="B192" s="3">
        <v>1</v>
      </c>
      <c r="C192" s="3">
        <v>563</v>
      </c>
      <c r="D192" s="5">
        <v>4.0192926045016075E-3</v>
      </c>
    </row>
    <row r="193" spans="1:4">
      <c r="A193">
        <v>785674</v>
      </c>
      <c r="B193" s="3">
        <v>1</v>
      </c>
      <c r="C193" s="3">
        <v>685</v>
      </c>
      <c r="D193" s="5">
        <v>4.0192926045016075E-3</v>
      </c>
    </row>
    <row r="194" spans="1:4">
      <c r="A194">
        <v>791113</v>
      </c>
      <c r="B194" s="3">
        <v>1</v>
      </c>
      <c r="C194" s="3">
        <v>999</v>
      </c>
      <c r="D194" s="5">
        <v>4.0192926045016075E-3</v>
      </c>
    </row>
    <row r="195" spans="1:4">
      <c r="A195">
        <v>795010</v>
      </c>
      <c r="B195" s="3">
        <v>1</v>
      </c>
      <c r="C195" s="3">
        <v>1115</v>
      </c>
      <c r="D195" s="5">
        <v>4.0192926045016075E-3</v>
      </c>
    </row>
    <row r="196" spans="1:4">
      <c r="A196">
        <v>797112</v>
      </c>
      <c r="B196" s="3">
        <v>2</v>
      </c>
      <c r="C196" s="3">
        <v>2148</v>
      </c>
      <c r="D196" s="5">
        <v>8.0385852090032149E-3</v>
      </c>
    </row>
    <row r="197" spans="1:4">
      <c r="A197">
        <v>800002</v>
      </c>
      <c r="B197" s="3">
        <v>1</v>
      </c>
      <c r="C197" s="3">
        <v>888</v>
      </c>
      <c r="D197" s="5">
        <v>4.0192926045016075E-3</v>
      </c>
    </row>
    <row r="198" spans="1:4">
      <c r="A198">
        <v>800023</v>
      </c>
      <c r="B198" s="3">
        <v>1</v>
      </c>
      <c r="C198" s="3">
        <v>635</v>
      </c>
      <c r="D198" s="5">
        <v>4.0192926045016075E-3</v>
      </c>
    </row>
    <row r="199" spans="1:4">
      <c r="A199">
        <v>800026</v>
      </c>
      <c r="B199" s="3">
        <v>1</v>
      </c>
      <c r="C199" s="3">
        <v>680</v>
      </c>
      <c r="D199" s="5">
        <v>4.0192926045016075E-3</v>
      </c>
    </row>
    <row r="200" spans="1:4">
      <c r="A200">
        <v>803115</v>
      </c>
      <c r="B200" s="3">
        <v>1</v>
      </c>
      <c r="C200" s="3">
        <v>666</v>
      </c>
      <c r="D200" s="5">
        <v>4.0192926045016075E-3</v>
      </c>
    </row>
    <row r="201" spans="1:4">
      <c r="A201">
        <v>823001</v>
      </c>
      <c r="B201" s="3">
        <v>2</v>
      </c>
      <c r="C201" s="3">
        <v>1450</v>
      </c>
      <c r="D201" s="5">
        <v>8.0385852090032149E-3</v>
      </c>
    </row>
    <row r="202" spans="1:4">
      <c r="A202">
        <v>834002</v>
      </c>
      <c r="B202" s="3">
        <v>1</v>
      </c>
      <c r="C202" s="3">
        <v>582</v>
      </c>
      <c r="D202" s="5">
        <v>4.0192926045016075E-3</v>
      </c>
    </row>
    <row r="203" spans="1:4">
      <c r="A203">
        <v>834004</v>
      </c>
      <c r="B203" s="3">
        <v>1</v>
      </c>
      <c r="C203" s="3">
        <v>909</v>
      </c>
      <c r="D203" s="5">
        <v>4.0192926045016075E-3</v>
      </c>
    </row>
    <row r="204" spans="1:4">
      <c r="A204" t="s">
        <v>6</v>
      </c>
      <c r="B204" s="3">
        <v>236</v>
      </c>
      <c r="C204" s="3">
        <v>146772.64000000001</v>
      </c>
      <c r="D204" s="5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workbookViewId="0">
      <selection activeCell="A2" sqref="A2"/>
    </sheetView>
  </sheetViews>
  <sheetFormatPr defaultRowHeight="15"/>
  <cols>
    <col min="1" max="1" width="21.140625" bestFit="1" customWidth="1"/>
    <col min="3" max="3" width="26.5703125" bestFit="1" customWidth="1"/>
    <col min="4" max="4" width="12.5703125" bestFit="1" customWidth="1"/>
    <col min="5" max="5" width="19" bestFit="1" customWidth="1"/>
    <col min="6" max="6" width="14" bestFit="1" customWidth="1"/>
    <col min="8" max="8" width="14.7109375" bestFit="1" customWidth="1"/>
    <col min="10" max="10" width="10.7109375" bestFit="1" customWidth="1"/>
    <col min="11" max="11" width="18.28515625" bestFit="1" customWidth="1"/>
    <col min="12" max="12" width="14.85546875" bestFit="1" customWidth="1"/>
    <col min="14" max="14" width="20.28515625" customWidth="1"/>
    <col min="15" max="15" width="29.7109375" customWidth="1"/>
    <col min="16" max="16" width="28.28515625" customWidth="1"/>
    <col min="17" max="17" width="26.42578125" customWidth="1"/>
    <col min="18" max="18" width="19.5703125" customWidth="1"/>
  </cols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</v>
      </c>
      <c r="L1" s="1" t="s">
        <v>16</v>
      </c>
      <c r="M1" s="1"/>
      <c r="N1" s="2" t="s">
        <v>17</v>
      </c>
      <c r="O1" s="2" t="s">
        <v>18</v>
      </c>
      <c r="P1" s="2" t="s">
        <v>19</v>
      </c>
    </row>
    <row r="2" spans="1:16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0</v>
      </c>
      <c r="J2" s="1">
        <v>647.62</v>
      </c>
      <c r="K2" s="1">
        <v>400081</v>
      </c>
      <c r="L2" s="1">
        <v>400</v>
      </c>
      <c r="M2" s="1"/>
      <c r="N2" cm="1">
        <f t="array" ref="N2:N201">_xlfn.UNIQUE(K2:K250)</f>
        <v>400081</v>
      </c>
      <c r="O2">
        <f>SUMIFS(J:J,N:N,N2)</f>
        <v>647.62</v>
      </c>
      <c r="P2">
        <f>COUNTIFS(K:K,N2)</f>
        <v>1</v>
      </c>
    </row>
    <row r="3" spans="1:16">
      <c r="A3" s="1" t="s">
        <v>28</v>
      </c>
      <c r="B3" s="1" t="s">
        <v>21</v>
      </c>
      <c r="C3" s="1" t="s">
        <v>29</v>
      </c>
      <c r="D3" s="1" t="s">
        <v>23</v>
      </c>
      <c r="E3" s="1" t="s">
        <v>24</v>
      </c>
      <c r="F3" s="1" t="s">
        <v>30</v>
      </c>
      <c r="G3" s="1" t="s">
        <v>31</v>
      </c>
      <c r="H3" s="1" t="s">
        <v>32</v>
      </c>
      <c r="I3" s="1">
        <v>1</v>
      </c>
      <c r="J3" s="1">
        <v>406</v>
      </c>
      <c r="K3" s="1">
        <v>560085</v>
      </c>
      <c r="L3" s="1">
        <v>500</v>
      </c>
      <c r="M3" s="1"/>
      <c r="N3">
        <v>560085</v>
      </c>
      <c r="O3">
        <f t="shared" ref="O3:O66" si="0">SUMIFS(J:J,N:N,N3)</f>
        <v>406</v>
      </c>
      <c r="P3">
        <f t="shared" ref="P3:P53" si="1">COUNTIFS(K:K,N3)</f>
        <v>2</v>
      </c>
    </row>
    <row r="4" spans="1:16">
      <c r="A4" s="1" t="s">
        <v>33</v>
      </c>
      <c r="B4" s="1" t="s">
        <v>21</v>
      </c>
      <c r="C4" s="1" t="s">
        <v>34</v>
      </c>
      <c r="D4" s="1" t="s">
        <v>35</v>
      </c>
      <c r="E4" s="1" t="s">
        <v>36</v>
      </c>
      <c r="F4" s="1" t="s">
        <v>30</v>
      </c>
      <c r="G4" s="1" t="s">
        <v>37</v>
      </c>
      <c r="H4" s="1" t="s">
        <v>38</v>
      </c>
      <c r="I4" s="1">
        <v>1</v>
      </c>
      <c r="J4" s="1">
        <v>329</v>
      </c>
      <c r="K4" s="1">
        <v>410210</v>
      </c>
      <c r="L4" s="1">
        <v>500</v>
      </c>
      <c r="M4" s="1"/>
      <c r="N4">
        <v>410210</v>
      </c>
      <c r="O4">
        <f t="shared" si="0"/>
        <v>329</v>
      </c>
      <c r="P4">
        <f t="shared" si="1"/>
        <v>1</v>
      </c>
    </row>
    <row r="5" spans="1:16">
      <c r="A5" s="1" t="s">
        <v>39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40</v>
      </c>
      <c r="G5" s="1" t="s">
        <v>41</v>
      </c>
      <c r="H5" s="1" t="s">
        <v>42</v>
      </c>
      <c r="I5" s="1">
        <v>0</v>
      </c>
      <c r="J5" s="1">
        <v>753.33</v>
      </c>
      <c r="K5" s="1">
        <v>605008</v>
      </c>
      <c r="L5" s="1">
        <v>500</v>
      </c>
      <c r="M5" s="1"/>
      <c r="N5">
        <v>605008</v>
      </c>
      <c r="O5">
        <f t="shared" si="0"/>
        <v>753.33</v>
      </c>
      <c r="P5">
        <f t="shared" si="1"/>
        <v>1</v>
      </c>
    </row>
    <row r="6" spans="1:16">
      <c r="A6" s="1" t="s">
        <v>43</v>
      </c>
      <c r="B6" s="1" t="s">
        <v>21</v>
      </c>
      <c r="C6" s="1" t="s">
        <v>34</v>
      </c>
      <c r="D6" s="1" t="s">
        <v>35</v>
      </c>
      <c r="E6" s="1" t="s">
        <v>36</v>
      </c>
      <c r="F6" s="1" t="s">
        <v>44</v>
      </c>
      <c r="G6" s="1" t="s">
        <v>31</v>
      </c>
      <c r="H6" s="1" t="s">
        <v>45</v>
      </c>
      <c r="I6" s="1">
        <v>1</v>
      </c>
      <c r="J6" s="1">
        <v>574</v>
      </c>
      <c r="K6" s="1">
        <v>600073</v>
      </c>
      <c r="L6" s="1">
        <v>500</v>
      </c>
      <c r="M6" s="1"/>
      <c r="N6">
        <v>600073</v>
      </c>
      <c r="O6">
        <f t="shared" si="0"/>
        <v>574</v>
      </c>
      <c r="P6">
        <f t="shared" si="1"/>
        <v>2</v>
      </c>
    </row>
    <row r="7" spans="1:16">
      <c r="A7" s="1" t="s">
        <v>46</v>
      </c>
      <c r="B7" s="1" t="s">
        <v>21</v>
      </c>
      <c r="C7" s="1" t="s">
        <v>34</v>
      </c>
      <c r="D7" s="1" t="s">
        <v>35</v>
      </c>
      <c r="E7" s="1" t="s">
        <v>36</v>
      </c>
      <c r="F7" s="1" t="s">
        <v>25</v>
      </c>
      <c r="G7" s="1" t="s">
        <v>37</v>
      </c>
      <c r="H7" s="1" t="s">
        <v>47</v>
      </c>
      <c r="I7" s="1">
        <v>1</v>
      </c>
      <c r="J7" s="1">
        <v>824</v>
      </c>
      <c r="K7" s="1">
        <v>201102</v>
      </c>
      <c r="L7" s="1">
        <v>500</v>
      </c>
      <c r="M7" s="1"/>
      <c r="N7">
        <v>201102</v>
      </c>
      <c r="O7">
        <f t="shared" si="0"/>
        <v>824</v>
      </c>
      <c r="P7">
        <f t="shared" si="1"/>
        <v>1</v>
      </c>
    </row>
    <row r="8" spans="1:16">
      <c r="A8" s="1" t="s">
        <v>48</v>
      </c>
      <c r="B8" s="1" t="s">
        <v>21</v>
      </c>
      <c r="C8" s="1" t="s">
        <v>34</v>
      </c>
      <c r="D8" s="1" t="s">
        <v>35</v>
      </c>
      <c r="E8" s="1" t="s">
        <v>36</v>
      </c>
      <c r="F8" s="1" t="s">
        <v>25</v>
      </c>
      <c r="G8" s="1" t="s">
        <v>41</v>
      </c>
      <c r="H8" s="1" t="s">
        <v>49</v>
      </c>
      <c r="I8" s="1">
        <v>1</v>
      </c>
      <c r="J8" s="1">
        <v>653</v>
      </c>
      <c r="K8" s="1">
        <v>160036</v>
      </c>
      <c r="L8" s="1">
        <v>500</v>
      </c>
      <c r="M8" s="1"/>
      <c r="N8">
        <v>160036</v>
      </c>
      <c r="O8">
        <f t="shared" si="0"/>
        <v>653</v>
      </c>
      <c r="P8">
        <f t="shared" si="1"/>
        <v>1</v>
      </c>
    </row>
    <row r="9" spans="1:16">
      <c r="A9" s="1" t="s">
        <v>50</v>
      </c>
      <c r="B9" s="1" t="s">
        <v>21</v>
      </c>
      <c r="C9" s="1" t="s">
        <v>29</v>
      </c>
      <c r="D9" s="1" t="s">
        <v>23</v>
      </c>
      <c r="E9" s="1" t="s">
        <v>24</v>
      </c>
      <c r="F9" s="1" t="s">
        <v>30</v>
      </c>
      <c r="G9" s="1" t="s">
        <v>26</v>
      </c>
      <c r="H9" s="1" t="s">
        <v>51</v>
      </c>
      <c r="I9" s="1">
        <v>1</v>
      </c>
      <c r="J9" s="1">
        <v>399</v>
      </c>
      <c r="K9" s="1">
        <v>500032</v>
      </c>
      <c r="L9" s="1">
        <v>500</v>
      </c>
      <c r="M9" s="1"/>
      <c r="N9">
        <v>500032</v>
      </c>
      <c r="O9">
        <f t="shared" si="0"/>
        <v>399</v>
      </c>
      <c r="P9">
        <f t="shared" si="1"/>
        <v>1</v>
      </c>
    </row>
    <row r="10" spans="1:16">
      <c r="A10" s="1" t="s">
        <v>52</v>
      </c>
      <c r="B10" s="1" t="s">
        <v>21</v>
      </c>
      <c r="C10" s="1" t="s">
        <v>22</v>
      </c>
      <c r="D10" s="1" t="s">
        <v>35</v>
      </c>
      <c r="E10" s="1" t="s">
        <v>36</v>
      </c>
      <c r="F10" s="1" t="s">
        <v>25</v>
      </c>
      <c r="G10" s="1" t="s">
        <v>31</v>
      </c>
      <c r="H10" s="1" t="s">
        <v>53</v>
      </c>
      <c r="I10" s="1">
        <v>0</v>
      </c>
      <c r="J10" s="1"/>
      <c r="K10" s="1">
        <v>500008</v>
      </c>
      <c r="L10" s="1">
        <v>500</v>
      </c>
      <c r="M10" s="1"/>
      <c r="N10">
        <v>500008</v>
      </c>
      <c r="O10">
        <f t="shared" si="0"/>
        <v>0</v>
      </c>
      <c r="P10">
        <f t="shared" si="1"/>
        <v>1</v>
      </c>
    </row>
    <row r="11" spans="1:16">
      <c r="A11" s="1" t="s">
        <v>54</v>
      </c>
      <c r="B11" s="1" t="s">
        <v>21</v>
      </c>
      <c r="C11" s="1" t="s">
        <v>34</v>
      </c>
      <c r="D11" s="1" t="s">
        <v>35</v>
      </c>
      <c r="E11" s="1" t="s">
        <v>36</v>
      </c>
      <c r="F11" s="1" t="s">
        <v>30</v>
      </c>
      <c r="G11" s="1" t="s">
        <v>55</v>
      </c>
      <c r="H11" s="1" t="s">
        <v>56</v>
      </c>
      <c r="I11" s="1">
        <v>1</v>
      </c>
      <c r="J11" s="1">
        <v>363</v>
      </c>
      <c r="K11" s="1">
        <v>600041</v>
      </c>
      <c r="L11" s="1">
        <v>500</v>
      </c>
      <c r="M11" s="1"/>
      <c r="N11">
        <v>600041</v>
      </c>
      <c r="O11">
        <f t="shared" si="0"/>
        <v>363</v>
      </c>
      <c r="P11">
        <f t="shared" si="1"/>
        <v>2</v>
      </c>
    </row>
    <row r="12" spans="1:16">
      <c r="A12" s="1" t="s">
        <v>57</v>
      </c>
      <c r="B12" s="1" t="s">
        <v>21</v>
      </c>
      <c r="C12" s="1" t="s">
        <v>34</v>
      </c>
      <c r="D12" s="1" t="s">
        <v>35</v>
      </c>
      <c r="E12" s="1" t="s">
        <v>36</v>
      </c>
      <c r="F12" s="1" t="s">
        <v>30</v>
      </c>
      <c r="G12" s="1" t="s">
        <v>26</v>
      </c>
      <c r="H12" s="1" t="s">
        <v>58</v>
      </c>
      <c r="I12" s="1">
        <v>1</v>
      </c>
      <c r="J12" s="1">
        <v>685</v>
      </c>
      <c r="K12" s="1">
        <v>600073</v>
      </c>
      <c r="L12" s="1">
        <v>500</v>
      </c>
      <c r="M12" s="1"/>
      <c r="N12">
        <v>201303</v>
      </c>
      <c r="O12">
        <f t="shared" si="0"/>
        <v>685</v>
      </c>
      <c r="P12">
        <f t="shared" si="1"/>
        <v>1</v>
      </c>
    </row>
    <row r="13" spans="1:16">
      <c r="A13" s="1" t="s">
        <v>59</v>
      </c>
      <c r="B13" s="1" t="s">
        <v>21</v>
      </c>
      <c r="C13" s="1" t="s">
        <v>34</v>
      </c>
      <c r="D13" s="1" t="s">
        <v>35</v>
      </c>
      <c r="E13" s="1" t="s">
        <v>36</v>
      </c>
      <c r="F13" s="1" t="s">
        <v>30</v>
      </c>
      <c r="G13" s="1" t="s">
        <v>60</v>
      </c>
      <c r="H13" s="1" t="s">
        <v>61</v>
      </c>
      <c r="I13" s="1">
        <v>1</v>
      </c>
      <c r="J13" s="1">
        <v>364</v>
      </c>
      <c r="K13" s="1">
        <v>201303</v>
      </c>
      <c r="L13" s="1">
        <v>500</v>
      </c>
      <c r="M13" s="1"/>
      <c r="N13">
        <v>444606</v>
      </c>
      <c r="O13">
        <f t="shared" si="0"/>
        <v>364</v>
      </c>
      <c r="P13">
        <f t="shared" si="1"/>
        <v>1</v>
      </c>
    </row>
    <row r="14" spans="1:16">
      <c r="A14" s="1" t="s">
        <v>62</v>
      </c>
      <c r="B14" s="1" t="s">
        <v>21</v>
      </c>
      <c r="C14" s="1" t="s">
        <v>29</v>
      </c>
      <c r="D14" s="1" t="s">
        <v>23</v>
      </c>
      <c r="E14" s="1" t="s">
        <v>24</v>
      </c>
      <c r="F14" s="1" t="s">
        <v>30</v>
      </c>
      <c r="G14" s="1" t="s">
        <v>60</v>
      </c>
      <c r="H14" s="1" t="s">
        <v>63</v>
      </c>
      <c r="I14" s="1">
        <v>1</v>
      </c>
      <c r="J14" s="1">
        <v>399</v>
      </c>
      <c r="K14" s="1">
        <v>444606</v>
      </c>
      <c r="L14" s="1">
        <v>500</v>
      </c>
      <c r="M14" s="1"/>
      <c r="N14">
        <v>400053</v>
      </c>
      <c r="O14">
        <f t="shared" si="0"/>
        <v>399</v>
      </c>
      <c r="P14">
        <f t="shared" si="1"/>
        <v>2</v>
      </c>
    </row>
    <row r="15" spans="1:16">
      <c r="A15" s="1" t="s">
        <v>64</v>
      </c>
      <c r="B15" s="1" t="s">
        <v>21</v>
      </c>
      <c r="C15" s="1" t="s">
        <v>34</v>
      </c>
      <c r="D15" s="1" t="s">
        <v>35</v>
      </c>
      <c r="E15" s="1" t="s">
        <v>36</v>
      </c>
      <c r="F15" s="1" t="s">
        <v>25</v>
      </c>
      <c r="G15" s="1" t="s">
        <v>60</v>
      </c>
      <c r="H15" s="1" t="s">
        <v>65</v>
      </c>
      <c r="I15" s="1">
        <v>1</v>
      </c>
      <c r="J15" s="1">
        <v>657</v>
      </c>
      <c r="K15" s="1">
        <v>400053</v>
      </c>
      <c r="L15" s="1">
        <v>500</v>
      </c>
      <c r="M15" s="1"/>
      <c r="N15">
        <v>515801</v>
      </c>
      <c r="O15">
        <f t="shared" si="0"/>
        <v>657</v>
      </c>
      <c r="P15">
        <f t="shared" si="1"/>
        <v>1</v>
      </c>
    </row>
    <row r="16" spans="1:16">
      <c r="A16" s="1" t="s">
        <v>66</v>
      </c>
      <c r="B16" s="1" t="s">
        <v>21</v>
      </c>
      <c r="C16" s="1" t="s">
        <v>29</v>
      </c>
      <c r="D16" s="1" t="s">
        <v>23</v>
      </c>
      <c r="E16" s="1" t="s">
        <v>24</v>
      </c>
      <c r="F16" s="1" t="s">
        <v>25</v>
      </c>
      <c r="G16" s="1" t="s">
        <v>41</v>
      </c>
      <c r="H16" s="1" t="s">
        <v>67</v>
      </c>
      <c r="I16" s="1">
        <v>1</v>
      </c>
      <c r="J16" s="1">
        <v>771</v>
      </c>
      <c r="K16" s="1">
        <v>400053</v>
      </c>
      <c r="L16" s="1">
        <v>500</v>
      </c>
      <c r="M16" s="1"/>
      <c r="N16">
        <v>302020</v>
      </c>
      <c r="O16">
        <f t="shared" si="0"/>
        <v>771</v>
      </c>
      <c r="P16">
        <f t="shared" si="1"/>
        <v>1</v>
      </c>
    </row>
    <row r="17" spans="1:16">
      <c r="A17" s="1" t="s">
        <v>68</v>
      </c>
      <c r="B17" s="1" t="s">
        <v>21</v>
      </c>
      <c r="C17" s="1" t="s">
        <v>29</v>
      </c>
      <c r="D17" s="1" t="s">
        <v>23</v>
      </c>
      <c r="E17" s="1" t="s">
        <v>24</v>
      </c>
      <c r="F17" s="1" t="s">
        <v>30</v>
      </c>
      <c r="G17" s="1" t="s">
        <v>69</v>
      </c>
      <c r="H17" s="1" t="s">
        <v>70</v>
      </c>
      <c r="I17" s="1">
        <v>1</v>
      </c>
      <c r="J17" s="1">
        <v>544</v>
      </c>
      <c r="K17" s="1">
        <v>515801</v>
      </c>
      <c r="L17" s="1">
        <v>500</v>
      </c>
      <c r="M17" s="1"/>
      <c r="N17">
        <v>110074</v>
      </c>
      <c r="O17">
        <f t="shared" si="0"/>
        <v>544</v>
      </c>
      <c r="P17">
        <f t="shared" si="1"/>
        <v>2</v>
      </c>
    </row>
    <row r="18" spans="1:16">
      <c r="A18" s="1" t="s">
        <v>71</v>
      </c>
      <c r="B18" s="1" t="s">
        <v>21</v>
      </c>
      <c r="C18" s="1" t="s">
        <v>34</v>
      </c>
      <c r="D18" s="1" t="s">
        <v>35</v>
      </c>
      <c r="E18" s="1" t="s">
        <v>36</v>
      </c>
      <c r="F18" s="1" t="s">
        <v>30</v>
      </c>
      <c r="G18" s="1" t="s">
        <v>55</v>
      </c>
      <c r="H18" s="1" t="s">
        <v>72</v>
      </c>
      <c r="I18" s="1">
        <v>1</v>
      </c>
      <c r="J18" s="1">
        <v>329</v>
      </c>
      <c r="K18" s="1">
        <v>302020</v>
      </c>
      <c r="L18" s="1">
        <v>500</v>
      </c>
      <c r="M18" s="1"/>
      <c r="N18">
        <v>122004</v>
      </c>
      <c r="O18">
        <f t="shared" si="0"/>
        <v>329</v>
      </c>
      <c r="P18">
        <f t="shared" si="1"/>
        <v>1</v>
      </c>
    </row>
    <row r="19" spans="1:16">
      <c r="A19" s="1" t="s">
        <v>73</v>
      </c>
      <c r="B19" s="1" t="s">
        <v>21</v>
      </c>
      <c r="C19" s="1" t="s">
        <v>34</v>
      </c>
      <c r="D19" s="1" t="s">
        <v>35</v>
      </c>
      <c r="E19" s="1" t="s">
        <v>36</v>
      </c>
      <c r="F19" s="1" t="s">
        <v>30</v>
      </c>
      <c r="G19" s="1" t="s">
        <v>37</v>
      </c>
      <c r="H19" s="1" t="s">
        <v>74</v>
      </c>
      <c r="I19" s="1">
        <v>1</v>
      </c>
      <c r="J19" s="1">
        <v>399</v>
      </c>
      <c r="K19" s="1">
        <v>110074</v>
      </c>
      <c r="L19" s="1">
        <v>500</v>
      </c>
      <c r="M19" s="1"/>
      <c r="N19">
        <v>560017</v>
      </c>
      <c r="O19">
        <f t="shared" si="0"/>
        <v>399</v>
      </c>
      <c r="P19">
        <f t="shared" si="1"/>
        <v>1</v>
      </c>
    </row>
    <row r="20" spans="1:16">
      <c r="A20" s="1" t="s">
        <v>75</v>
      </c>
      <c r="B20" s="1" t="s">
        <v>21</v>
      </c>
      <c r="C20" s="1" t="s">
        <v>29</v>
      </c>
      <c r="D20" s="1" t="s">
        <v>23</v>
      </c>
      <c r="E20" s="1" t="s">
        <v>24</v>
      </c>
      <c r="F20" s="1" t="s">
        <v>30</v>
      </c>
      <c r="G20" s="1" t="s">
        <v>55</v>
      </c>
      <c r="H20" s="1" t="s">
        <v>76</v>
      </c>
      <c r="I20" s="1">
        <v>1</v>
      </c>
      <c r="J20" s="1">
        <v>458</v>
      </c>
      <c r="K20" s="1">
        <v>122004</v>
      </c>
      <c r="L20" s="1">
        <v>500</v>
      </c>
      <c r="M20" s="1"/>
      <c r="N20">
        <v>620018</v>
      </c>
      <c r="O20">
        <f t="shared" si="0"/>
        <v>458</v>
      </c>
      <c r="P20">
        <f>COUNTIFS(K:K,N20)</f>
        <v>2</v>
      </c>
    </row>
    <row r="21" spans="1:16">
      <c r="A21" s="1" t="s">
        <v>77</v>
      </c>
      <c r="B21" s="1" t="s">
        <v>21</v>
      </c>
      <c r="C21" s="1" t="s">
        <v>34</v>
      </c>
      <c r="D21" s="1" t="s">
        <v>35</v>
      </c>
      <c r="E21" s="1" t="s">
        <v>36</v>
      </c>
      <c r="F21" s="1" t="s">
        <v>25</v>
      </c>
      <c r="G21" s="1" t="s">
        <v>60</v>
      </c>
      <c r="H21" s="1" t="s">
        <v>78</v>
      </c>
      <c r="I21" s="1">
        <v>1</v>
      </c>
      <c r="J21" s="1">
        <v>886</v>
      </c>
      <c r="K21" s="1">
        <v>560017</v>
      </c>
      <c r="L21" s="1">
        <v>500</v>
      </c>
      <c r="M21" s="1"/>
      <c r="N21">
        <v>560040</v>
      </c>
      <c r="O21">
        <f>SUMIFS(J:J,N:N,N21)</f>
        <v>886</v>
      </c>
      <c r="P21">
        <f t="shared" si="1"/>
        <v>3</v>
      </c>
    </row>
    <row r="22" spans="1:16">
      <c r="A22" s="1" t="s">
        <v>79</v>
      </c>
      <c r="B22" s="1" t="s">
        <v>21</v>
      </c>
      <c r="C22" s="1" t="s">
        <v>34</v>
      </c>
      <c r="D22" s="1" t="s">
        <v>35</v>
      </c>
      <c r="E22" s="1" t="s">
        <v>36</v>
      </c>
      <c r="F22" s="1" t="s">
        <v>30</v>
      </c>
      <c r="G22" s="1" t="s">
        <v>31</v>
      </c>
      <c r="H22" s="1" t="s">
        <v>80</v>
      </c>
      <c r="I22" s="1">
        <v>1</v>
      </c>
      <c r="J22" s="1">
        <v>517</v>
      </c>
      <c r="K22" s="1">
        <v>620018</v>
      </c>
      <c r="L22" s="1">
        <v>500</v>
      </c>
      <c r="M22" s="1"/>
      <c r="N22">
        <v>500072</v>
      </c>
      <c r="O22">
        <f t="shared" si="0"/>
        <v>517</v>
      </c>
      <c r="P22">
        <f t="shared" si="1"/>
        <v>4</v>
      </c>
    </row>
    <row r="23" spans="1:16">
      <c r="A23" s="1" t="s">
        <v>81</v>
      </c>
      <c r="B23" s="1" t="s">
        <v>21</v>
      </c>
      <c r="C23" s="1" t="s">
        <v>34</v>
      </c>
      <c r="D23" s="1" t="s">
        <v>35</v>
      </c>
      <c r="E23" s="1" t="s">
        <v>36</v>
      </c>
      <c r="F23" s="1" t="s">
        <v>25</v>
      </c>
      <c r="G23" s="1" t="s">
        <v>82</v>
      </c>
      <c r="H23" s="1" t="s">
        <v>83</v>
      </c>
      <c r="I23" s="1">
        <v>1</v>
      </c>
      <c r="J23" s="1">
        <v>666</v>
      </c>
      <c r="K23" s="1">
        <v>560040</v>
      </c>
      <c r="L23" s="1">
        <v>500</v>
      </c>
      <c r="M23" s="1"/>
      <c r="N23">
        <v>411044</v>
      </c>
      <c r="O23">
        <f t="shared" si="0"/>
        <v>666</v>
      </c>
      <c r="P23">
        <f t="shared" si="1"/>
        <v>1</v>
      </c>
    </row>
    <row r="24" spans="1:16">
      <c r="A24" s="1" t="s">
        <v>84</v>
      </c>
      <c r="B24" s="1" t="s">
        <v>21</v>
      </c>
      <c r="C24" s="1" t="s">
        <v>34</v>
      </c>
      <c r="D24" s="1" t="s">
        <v>35</v>
      </c>
      <c r="E24" s="1" t="s">
        <v>36</v>
      </c>
      <c r="F24" s="1" t="s">
        <v>30</v>
      </c>
      <c r="G24" s="1" t="s">
        <v>41</v>
      </c>
      <c r="H24" s="1" t="s">
        <v>85</v>
      </c>
      <c r="I24" s="1">
        <v>1</v>
      </c>
      <c r="J24" s="1">
        <v>376</v>
      </c>
      <c r="K24" s="1">
        <v>500072</v>
      </c>
      <c r="L24" s="1">
        <v>500</v>
      </c>
      <c r="M24" s="1"/>
      <c r="N24">
        <v>784001</v>
      </c>
      <c r="O24">
        <f t="shared" si="0"/>
        <v>376</v>
      </c>
      <c r="P24">
        <f t="shared" si="1"/>
        <v>2</v>
      </c>
    </row>
    <row r="25" spans="1:16">
      <c r="A25" s="1" t="s">
        <v>86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82</v>
      </c>
      <c r="H25" s="1" t="s">
        <v>87</v>
      </c>
      <c r="I25" s="1">
        <v>0</v>
      </c>
      <c r="J25" s="1">
        <v>570.48</v>
      </c>
      <c r="K25" s="1">
        <v>411044</v>
      </c>
      <c r="L25" s="1">
        <v>500</v>
      </c>
      <c r="M25" s="1"/>
      <c r="N25">
        <v>834002</v>
      </c>
      <c r="O25">
        <f t="shared" si="0"/>
        <v>570.48</v>
      </c>
      <c r="P25">
        <f t="shared" si="1"/>
        <v>1</v>
      </c>
    </row>
    <row r="26" spans="1:16">
      <c r="A26" s="1" t="s">
        <v>88</v>
      </c>
      <c r="B26" s="1" t="s">
        <v>21</v>
      </c>
      <c r="C26" s="1" t="s">
        <v>34</v>
      </c>
      <c r="D26" s="1" t="s">
        <v>35</v>
      </c>
      <c r="E26" s="1" t="s">
        <v>36</v>
      </c>
      <c r="F26" s="1" t="s">
        <v>30</v>
      </c>
      <c r="G26" s="1" t="s">
        <v>41</v>
      </c>
      <c r="H26" s="1" t="s">
        <v>89</v>
      </c>
      <c r="I26" s="1">
        <v>1</v>
      </c>
      <c r="J26" s="1">
        <v>499</v>
      </c>
      <c r="K26" s="1">
        <v>784001</v>
      </c>
      <c r="L26" s="1">
        <v>500</v>
      </c>
      <c r="M26" s="1"/>
      <c r="N26">
        <v>495001</v>
      </c>
      <c r="O26">
        <f t="shared" si="0"/>
        <v>499</v>
      </c>
      <c r="P26">
        <f t="shared" si="1"/>
        <v>1</v>
      </c>
    </row>
    <row r="27" spans="1:16">
      <c r="A27" s="1" t="s">
        <v>90</v>
      </c>
      <c r="B27" s="1" t="s">
        <v>21</v>
      </c>
      <c r="C27" s="1" t="s">
        <v>29</v>
      </c>
      <c r="D27" s="1" t="s">
        <v>23</v>
      </c>
      <c r="E27" s="1" t="s">
        <v>24</v>
      </c>
      <c r="F27" s="1" t="s">
        <v>25</v>
      </c>
      <c r="G27" s="1" t="s">
        <v>60</v>
      </c>
      <c r="H27" s="1" t="s">
        <v>91</v>
      </c>
      <c r="I27" s="1">
        <v>1</v>
      </c>
      <c r="J27" s="1">
        <v>582</v>
      </c>
      <c r="K27" s="1">
        <v>834002</v>
      </c>
      <c r="L27" s="1">
        <v>500</v>
      </c>
      <c r="M27" s="1"/>
      <c r="N27">
        <v>411052</v>
      </c>
      <c r="O27">
        <f t="shared" si="0"/>
        <v>582</v>
      </c>
      <c r="P27">
        <f t="shared" si="1"/>
        <v>2</v>
      </c>
    </row>
    <row r="28" spans="1:16">
      <c r="A28" s="1" t="s">
        <v>92</v>
      </c>
      <c r="B28" s="1" t="s">
        <v>21</v>
      </c>
      <c r="C28" s="1" t="s">
        <v>29</v>
      </c>
      <c r="D28" s="1" t="s">
        <v>23</v>
      </c>
      <c r="E28" s="1" t="s">
        <v>24</v>
      </c>
      <c r="F28" s="1" t="s">
        <v>30</v>
      </c>
      <c r="G28" s="1" t="s">
        <v>31</v>
      </c>
      <c r="H28" s="1" t="s">
        <v>93</v>
      </c>
      <c r="I28" s="1">
        <v>1</v>
      </c>
      <c r="J28" s="1">
        <v>299</v>
      </c>
      <c r="K28" s="1">
        <v>495001</v>
      </c>
      <c r="L28" s="1">
        <v>500</v>
      </c>
      <c r="M28" s="1"/>
      <c r="N28">
        <v>560037</v>
      </c>
      <c r="O28">
        <f t="shared" si="0"/>
        <v>299</v>
      </c>
      <c r="P28">
        <f t="shared" si="1"/>
        <v>2</v>
      </c>
    </row>
    <row r="29" spans="1:16">
      <c r="A29" s="1" t="s">
        <v>94</v>
      </c>
      <c r="B29" s="1" t="s">
        <v>21</v>
      </c>
      <c r="C29" s="1" t="s">
        <v>34</v>
      </c>
      <c r="D29" s="1" t="s">
        <v>35</v>
      </c>
      <c r="E29" s="1" t="s">
        <v>36</v>
      </c>
      <c r="F29" s="1" t="s">
        <v>30</v>
      </c>
      <c r="G29" s="1" t="s">
        <v>95</v>
      </c>
      <c r="H29" s="1" t="s">
        <v>96</v>
      </c>
      <c r="I29" s="1">
        <v>1</v>
      </c>
      <c r="J29" s="1">
        <v>459</v>
      </c>
      <c r="K29" s="1">
        <v>411052</v>
      </c>
      <c r="L29" s="1">
        <v>500</v>
      </c>
      <c r="M29" s="1"/>
      <c r="N29">
        <v>781003</v>
      </c>
      <c r="O29">
        <f t="shared" si="0"/>
        <v>459</v>
      </c>
      <c r="P29">
        <f t="shared" si="1"/>
        <v>1</v>
      </c>
    </row>
    <row r="30" spans="1:16">
      <c r="A30" s="1" t="s">
        <v>97</v>
      </c>
      <c r="B30" s="1" t="s">
        <v>21</v>
      </c>
      <c r="C30" s="1" t="s">
        <v>34</v>
      </c>
      <c r="D30" s="1" t="s">
        <v>35</v>
      </c>
      <c r="E30" s="1" t="s">
        <v>36</v>
      </c>
      <c r="F30" s="1" t="s">
        <v>30</v>
      </c>
      <c r="G30" s="1" t="s">
        <v>82</v>
      </c>
      <c r="H30" s="1" t="s">
        <v>98</v>
      </c>
      <c r="I30" s="1">
        <v>1</v>
      </c>
      <c r="J30" s="1">
        <v>399</v>
      </c>
      <c r="K30" s="1">
        <v>560037</v>
      </c>
      <c r="L30" s="1">
        <v>500</v>
      </c>
      <c r="M30" s="1"/>
      <c r="N30">
        <v>613704</v>
      </c>
      <c r="O30">
        <f t="shared" si="0"/>
        <v>399</v>
      </c>
      <c r="P30">
        <f t="shared" si="1"/>
        <v>1</v>
      </c>
    </row>
    <row r="31" spans="1:16">
      <c r="A31" s="1" t="s">
        <v>99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30</v>
      </c>
      <c r="G31" s="1" t="s">
        <v>31</v>
      </c>
      <c r="H31" s="1" t="s">
        <v>100</v>
      </c>
      <c r="I31" s="1">
        <v>0</v>
      </c>
      <c r="J31" s="1"/>
      <c r="K31" s="1">
        <v>781003</v>
      </c>
      <c r="L31" s="1">
        <v>500</v>
      </c>
      <c r="M31" s="1"/>
      <c r="N31">
        <v>226010</v>
      </c>
      <c r="O31">
        <f t="shared" si="0"/>
        <v>0</v>
      </c>
      <c r="P31">
        <f t="shared" si="1"/>
        <v>1</v>
      </c>
    </row>
    <row r="32" spans="1:16">
      <c r="A32" s="1" t="s">
        <v>101</v>
      </c>
      <c r="B32" s="1" t="s">
        <v>21</v>
      </c>
      <c r="C32" s="1" t="s">
        <v>34</v>
      </c>
      <c r="D32" s="1" t="s">
        <v>35</v>
      </c>
      <c r="E32" s="1" t="s">
        <v>36</v>
      </c>
      <c r="F32" s="1" t="s">
        <v>40</v>
      </c>
      <c r="G32" s="1" t="s">
        <v>26</v>
      </c>
      <c r="H32" s="1" t="s">
        <v>102</v>
      </c>
      <c r="I32" s="1">
        <v>1</v>
      </c>
      <c r="J32" s="1">
        <v>791</v>
      </c>
      <c r="K32" s="1">
        <v>613704</v>
      </c>
      <c r="L32" s="1">
        <v>500</v>
      </c>
      <c r="M32" s="1"/>
      <c r="N32">
        <v>530016</v>
      </c>
      <c r="O32">
        <f t="shared" si="0"/>
        <v>791</v>
      </c>
      <c r="P32">
        <f t="shared" si="1"/>
        <v>1</v>
      </c>
    </row>
    <row r="33" spans="1:16">
      <c r="A33" s="1" t="s">
        <v>103</v>
      </c>
      <c r="B33" s="1" t="s">
        <v>21</v>
      </c>
      <c r="C33" s="1" t="s">
        <v>34</v>
      </c>
      <c r="D33" s="1" t="s">
        <v>35</v>
      </c>
      <c r="E33" s="1" t="s">
        <v>36</v>
      </c>
      <c r="F33" s="1" t="s">
        <v>30</v>
      </c>
      <c r="G33" s="1" t="s">
        <v>37</v>
      </c>
      <c r="H33" s="1" t="s">
        <v>104</v>
      </c>
      <c r="I33" s="1">
        <v>1</v>
      </c>
      <c r="J33" s="1">
        <v>499</v>
      </c>
      <c r="K33" s="1">
        <v>226010</v>
      </c>
      <c r="L33" s="1">
        <v>500</v>
      </c>
      <c r="M33" s="1"/>
      <c r="N33">
        <v>764001</v>
      </c>
      <c r="O33">
        <f t="shared" si="0"/>
        <v>499</v>
      </c>
      <c r="P33">
        <f t="shared" si="1"/>
        <v>1</v>
      </c>
    </row>
    <row r="34" spans="1:16">
      <c r="A34" s="1" t="s">
        <v>105</v>
      </c>
      <c r="B34" s="1" t="s">
        <v>21</v>
      </c>
      <c r="C34" s="1" t="s">
        <v>29</v>
      </c>
      <c r="D34" s="1" t="s">
        <v>23</v>
      </c>
      <c r="E34" s="1" t="s">
        <v>24</v>
      </c>
      <c r="F34" s="1" t="s">
        <v>25</v>
      </c>
      <c r="G34" s="1" t="s">
        <v>82</v>
      </c>
      <c r="H34" s="1" t="s">
        <v>106</v>
      </c>
      <c r="I34" s="1">
        <v>1</v>
      </c>
      <c r="J34" s="1">
        <v>1233</v>
      </c>
      <c r="K34" s="1">
        <v>530016</v>
      </c>
      <c r="L34" s="1">
        <v>500</v>
      </c>
      <c r="M34" s="1"/>
      <c r="N34">
        <v>500028</v>
      </c>
      <c r="O34">
        <f>SUMIFS(J:J,N:N,N34)</f>
        <v>1233</v>
      </c>
      <c r="P34">
        <f t="shared" si="1"/>
        <v>1</v>
      </c>
    </row>
    <row r="35" spans="1:16">
      <c r="A35" s="1" t="s">
        <v>107</v>
      </c>
      <c r="B35" s="1" t="s">
        <v>21</v>
      </c>
      <c r="C35" s="1" t="s">
        <v>29</v>
      </c>
      <c r="D35" s="1" t="s">
        <v>23</v>
      </c>
      <c r="E35" s="1" t="s">
        <v>24</v>
      </c>
      <c r="F35" s="1" t="s">
        <v>30</v>
      </c>
      <c r="G35" s="1" t="s">
        <v>82</v>
      </c>
      <c r="H35" s="1" t="s">
        <v>108</v>
      </c>
      <c r="I35" s="1">
        <v>1</v>
      </c>
      <c r="J35" s="1">
        <v>517</v>
      </c>
      <c r="K35" s="1">
        <v>764001</v>
      </c>
      <c r="L35" s="1">
        <v>500</v>
      </c>
      <c r="M35" s="1"/>
      <c r="N35">
        <v>226016</v>
      </c>
      <c r="O35">
        <f t="shared" si="0"/>
        <v>517</v>
      </c>
      <c r="P35">
        <f t="shared" si="1"/>
        <v>1</v>
      </c>
    </row>
    <row r="36" spans="1:16">
      <c r="A36" s="1" t="s">
        <v>109</v>
      </c>
      <c r="B36" s="1" t="s">
        <v>21</v>
      </c>
      <c r="C36" s="1" t="s">
        <v>34</v>
      </c>
      <c r="D36" s="1" t="s">
        <v>35</v>
      </c>
      <c r="E36" s="1" t="s">
        <v>36</v>
      </c>
      <c r="F36" s="1" t="s">
        <v>30</v>
      </c>
      <c r="G36" s="1" t="s">
        <v>37</v>
      </c>
      <c r="H36" s="1" t="s">
        <v>110</v>
      </c>
      <c r="I36" s="1">
        <v>1</v>
      </c>
      <c r="J36" s="1">
        <v>376</v>
      </c>
      <c r="K36" s="1">
        <v>500028</v>
      </c>
      <c r="L36" s="1">
        <v>500</v>
      </c>
      <c r="M36" s="1"/>
      <c r="N36">
        <v>600033</v>
      </c>
      <c r="O36">
        <f t="shared" si="0"/>
        <v>376</v>
      </c>
      <c r="P36">
        <f>COUNTIFS(K:K,N36)</f>
        <v>1</v>
      </c>
    </row>
    <row r="37" spans="1:16">
      <c r="A37" s="1" t="s">
        <v>111</v>
      </c>
      <c r="B37" s="1" t="s">
        <v>21</v>
      </c>
      <c r="C37" s="1" t="s">
        <v>29</v>
      </c>
      <c r="D37" s="1" t="s">
        <v>23</v>
      </c>
      <c r="E37" s="1" t="s">
        <v>24</v>
      </c>
      <c r="F37" s="1" t="s">
        <v>30</v>
      </c>
      <c r="G37" s="1" t="s">
        <v>37</v>
      </c>
      <c r="H37" s="1" t="s">
        <v>112</v>
      </c>
      <c r="I37" s="1">
        <v>1</v>
      </c>
      <c r="J37" s="1">
        <v>499</v>
      </c>
      <c r="K37" s="1">
        <v>226016</v>
      </c>
      <c r="L37" s="1">
        <v>500</v>
      </c>
      <c r="M37" s="1"/>
      <c r="N37">
        <v>110092</v>
      </c>
      <c r="O37">
        <f t="shared" si="0"/>
        <v>499</v>
      </c>
      <c r="P37">
        <f t="shared" si="1"/>
        <v>2</v>
      </c>
    </row>
    <row r="38" spans="1:16">
      <c r="A38" s="1" t="s">
        <v>113</v>
      </c>
      <c r="B38" s="1" t="s">
        <v>21</v>
      </c>
      <c r="C38" s="1" t="s">
        <v>34</v>
      </c>
      <c r="D38" s="1" t="s">
        <v>35</v>
      </c>
      <c r="E38" s="1" t="s">
        <v>36</v>
      </c>
      <c r="F38" s="1" t="s">
        <v>25</v>
      </c>
      <c r="G38" s="1" t="s">
        <v>41</v>
      </c>
      <c r="H38" s="1" t="s">
        <v>114</v>
      </c>
      <c r="I38" s="1">
        <v>1</v>
      </c>
      <c r="J38" s="1">
        <v>666</v>
      </c>
      <c r="K38" s="1">
        <v>600033</v>
      </c>
      <c r="L38" s="1">
        <v>500</v>
      </c>
      <c r="M38" s="1"/>
      <c r="N38">
        <v>695011</v>
      </c>
      <c r="O38">
        <f t="shared" si="0"/>
        <v>666</v>
      </c>
      <c r="P38">
        <f t="shared" si="1"/>
        <v>1</v>
      </c>
    </row>
    <row r="39" spans="1:16">
      <c r="A39" s="1" t="s">
        <v>115</v>
      </c>
      <c r="B39" s="1" t="s">
        <v>21</v>
      </c>
      <c r="C39" s="1" t="s">
        <v>34</v>
      </c>
      <c r="D39" s="1" t="s">
        <v>35</v>
      </c>
      <c r="E39" s="1" t="s">
        <v>36</v>
      </c>
      <c r="F39" s="1" t="s">
        <v>30</v>
      </c>
      <c r="G39" s="1" t="s">
        <v>26</v>
      </c>
      <c r="H39" s="1" t="s">
        <v>116</v>
      </c>
      <c r="I39" s="1">
        <v>1</v>
      </c>
      <c r="J39" s="1">
        <v>487</v>
      </c>
      <c r="K39" s="1">
        <v>110092</v>
      </c>
      <c r="L39" s="1">
        <v>500</v>
      </c>
      <c r="M39" s="1"/>
      <c r="N39">
        <v>201306</v>
      </c>
      <c r="O39">
        <f t="shared" si="0"/>
        <v>487</v>
      </c>
      <c r="P39">
        <f t="shared" si="1"/>
        <v>3</v>
      </c>
    </row>
    <row r="40" spans="1:16">
      <c r="A40" s="1" t="s">
        <v>115</v>
      </c>
      <c r="B40" s="1" t="s">
        <v>21</v>
      </c>
      <c r="C40" s="1" t="s">
        <v>34</v>
      </c>
      <c r="D40" s="1" t="s">
        <v>35</v>
      </c>
      <c r="E40" s="1" t="s">
        <v>36</v>
      </c>
      <c r="F40" s="1" t="s">
        <v>30</v>
      </c>
      <c r="G40" s="1" t="s">
        <v>26</v>
      </c>
      <c r="H40" s="1" t="s">
        <v>117</v>
      </c>
      <c r="I40" s="1">
        <v>1</v>
      </c>
      <c r="J40" s="1">
        <v>368</v>
      </c>
      <c r="K40" s="1">
        <v>110092</v>
      </c>
      <c r="L40" s="1">
        <v>500</v>
      </c>
      <c r="M40" s="1"/>
      <c r="N40">
        <v>482002</v>
      </c>
      <c r="O40">
        <f t="shared" si="0"/>
        <v>368</v>
      </c>
      <c r="P40">
        <f t="shared" si="1"/>
        <v>1</v>
      </c>
    </row>
    <row r="41" spans="1:16">
      <c r="A41" s="1" t="s">
        <v>118</v>
      </c>
      <c r="B41" s="1" t="s">
        <v>21</v>
      </c>
      <c r="C41" s="1" t="s">
        <v>34</v>
      </c>
      <c r="D41" s="1" t="s">
        <v>35</v>
      </c>
      <c r="E41" s="1" t="s">
        <v>36</v>
      </c>
      <c r="F41" s="1" t="s">
        <v>30</v>
      </c>
      <c r="G41" s="1" t="s">
        <v>41</v>
      </c>
      <c r="H41" s="1" t="s">
        <v>119</v>
      </c>
      <c r="I41" s="1">
        <v>1</v>
      </c>
      <c r="J41" s="1">
        <v>399</v>
      </c>
      <c r="K41" s="1">
        <v>695011</v>
      </c>
      <c r="L41" s="1">
        <v>500</v>
      </c>
      <c r="M41" s="1"/>
      <c r="N41">
        <v>400092</v>
      </c>
      <c r="O41">
        <f t="shared" si="0"/>
        <v>399</v>
      </c>
      <c r="P41">
        <f t="shared" si="1"/>
        <v>1</v>
      </c>
    </row>
    <row r="42" spans="1:16">
      <c r="A42" s="1" t="s">
        <v>120</v>
      </c>
      <c r="B42" s="1" t="s">
        <v>21</v>
      </c>
      <c r="C42" s="1" t="s">
        <v>34</v>
      </c>
      <c r="D42" s="1" t="s">
        <v>35</v>
      </c>
      <c r="E42" s="1" t="s">
        <v>36</v>
      </c>
      <c r="F42" s="1" t="s">
        <v>121</v>
      </c>
      <c r="G42" s="1" t="s">
        <v>55</v>
      </c>
      <c r="H42" s="1" t="s">
        <v>122</v>
      </c>
      <c r="I42" s="1">
        <v>1</v>
      </c>
      <c r="J42" s="1">
        <v>699</v>
      </c>
      <c r="K42" s="1">
        <v>201306</v>
      </c>
      <c r="L42" s="1">
        <v>500</v>
      </c>
      <c r="M42" s="1"/>
      <c r="N42">
        <v>226017</v>
      </c>
      <c r="O42">
        <f t="shared" si="0"/>
        <v>699</v>
      </c>
      <c r="P42">
        <f t="shared" si="1"/>
        <v>1</v>
      </c>
    </row>
    <row r="43" spans="1:16">
      <c r="A43" s="1" t="s">
        <v>123</v>
      </c>
      <c r="B43" s="1" t="s">
        <v>21</v>
      </c>
      <c r="C43" s="1" t="s">
        <v>34</v>
      </c>
      <c r="D43" s="1" t="s">
        <v>35</v>
      </c>
      <c r="E43" s="1" t="s">
        <v>36</v>
      </c>
      <c r="F43" s="1" t="s">
        <v>40</v>
      </c>
      <c r="G43" s="1" t="s">
        <v>31</v>
      </c>
      <c r="H43" s="1" t="s">
        <v>124</v>
      </c>
      <c r="I43" s="1">
        <v>1</v>
      </c>
      <c r="J43" s="1">
        <v>885</v>
      </c>
      <c r="K43" s="1">
        <v>482002</v>
      </c>
      <c r="L43" s="1">
        <v>500</v>
      </c>
      <c r="M43" s="1"/>
      <c r="N43">
        <v>400076</v>
      </c>
      <c r="O43">
        <f t="shared" si="0"/>
        <v>885</v>
      </c>
      <c r="P43">
        <f t="shared" si="1"/>
        <v>2</v>
      </c>
    </row>
    <row r="44" spans="1:16">
      <c r="A44" s="1" t="s">
        <v>125</v>
      </c>
      <c r="B44" s="1" t="s">
        <v>21</v>
      </c>
      <c r="C44" s="1" t="s">
        <v>29</v>
      </c>
      <c r="D44" s="1" t="s">
        <v>23</v>
      </c>
      <c r="E44" s="1" t="s">
        <v>24</v>
      </c>
      <c r="F44" s="1" t="s">
        <v>30</v>
      </c>
      <c r="G44" s="1" t="s">
        <v>82</v>
      </c>
      <c r="H44" s="1" t="s">
        <v>126</v>
      </c>
      <c r="I44" s="1">
        <v>1</v>
      </c>
      <c r="J44" s="1">
        <v>424</v>
      </c>
      <c r="K44" s="1">
        <v>400092</v>
      </c>
      <c r="L44" s="1">
        <v>500</v>
      </c>
      <c r="M44" s="1"/>
      <c r="N44">
        <v>700014</v>
      </c>
      <c r="O44">
        <f t="shared" si="0"/>
        <v>424</v>
      </c>
      <c r="P44">
        <f t="shared" si="1"/>
        <v>1</v>
      </c>
    </row>
    <row r="45" spans="1:16">
      <c r="A45" s="1" t="s">
        <v>127</v>
      </c>
      <c r="B45" s="1" t="s">
        <v>21</v>
      </c>
      <c r="C45" s="1" t="s">
        <v>34</v>
      </c>
      <c r="D45" s="1" t="s">
        <v>35</v>
      </c>
      <c r="E45" s="1" t="s">
        <v>36</v>
      </c>
      <c r="F45" s="1" t="s">
        <v>25</v>
      </c>
      <c r="G45" s="1" t="s">
        <v>82</v>
      </c>
      <c r="H45" s="1" t="s">
        <v>128</v>
      </c>
      <c r="I45" s="1">
        <v>1</v>
      </c>
      <c r="J45" s="1">
        <v>1126</v>
      </c>
      <c r="K45" s="1">
        <v>226017</v>
      </c>
      <c r="L45" s="1">
        <v>500</v>
      </c>
      <c r="M45" s="1"/>
      <c r="N45">
        <v>523001</v>
      </c>
      <c r="O45">
        <f t="shared" si="0"/>
        <v>1126</v>
      </c>
      <c r="P45">
        <f t="shared" si="1"/>
        <v>1</v>
      </c>
    </row>
    <row r="46" spans="1:16">
      <c r="A46" s="1" t="s">
        <v>129</v>
      </c>
      <c r="B46" s="1" t="s">
        <v>21</v>
      </c>
      <c r="C46" s="1" t="s">
        <v>34</v>
      </c>
      <c r="D46" s="1" t="s">
        <v>35</v>
      </c>
      <c r="E46" s="1" t="s">
        <v>36</v>
      </c>
      <c r="F46" s="1" t="s">
        <v>25</v>
      </c>
      <c r="G46" s="1" t="s">
        <v>41</v>
      </c>
      <c r="H46" s="1" t="s">
        <v>130</v>
      </c>
      <c r="I46" s="1">
        <v>1</v>
      </c>
      <c r="J46" s="1">
        <v>788</v>
      </c>
      <c r="K46" s="1">
        <v>400076</v>
      </c>
      <c r="L46" s="1">
        <v>500</v>
      </c>
      <c r="M46" s="1"/>
      <c r="N46">
        <v>500017</v>
      </c>
      <c r="O46">
        <f t="shared" si="0"/>
        <v>788</v>
      </c>
      <c r="P46">
        <f t="shared" si="1"/>
        <v>1</v>
      </c>
    </row>
    <row r="47" spans="1:16">
      <c r="A47" s="1" t="s">
        <v>131</v>
      </c>
      <c r="B47" s="1" t="s">
        <v>21</v>
      </c>
      <c r="C47" s="1" t="s">
        <v>34</v>
      </c>
      <c r="D47" s="1" t="s">
        <v>35</v>
      </c>
      <c r="E47" s="1" t="s">
        <v>36</v>
      </c>
      <c r="F47" s="1" t="s">
        <v>25</v>
      </c>
      <c r="G47" s="1" t="s">
        <v>26</v>
      </c>
      <c r="H47" s="1" t="s">
        <v>132</v>
      </c>
      <c r="I47" s="1">
        <v>1</v>
      </c>
      <c r="J47" s="1">
        <v>759</v>
      </c>
      <c r="K47" s="1">
        <v>700014</v>
      </c>
      <c r="L47" s="1">
        <v>500</v>
      </c>
      <c r="M47" s="1"/>
      <c r="N47">
        <v>500062</v>
      </c>
      <c r="O47">
        <f>SUMIFS(J:J,N:N,N47)</f>
        <v>759</v>
      </c>
      <c r="P47">
        <f t="shared" si="1"/>
        <v>1</v>
      </c>
    </row>
    <row r="48" spans="1:16">
      <c r="A48" s="1" t="s">
        <v>133</v>
      </c>
      <c r="B48" s="1" t="s">
        <v>21</v>
      </c>
      <c r="C48" s="1" t="s">
        <v>34</v>
      </c>
      <c r="D48" s="1" t="s">
        <v>35</v>
      </c>
      <c r="E48" s="1" t="s">
        <v>36</v>
      </c>
      <c r="F48" s="1" t="s">
        <v>25</v>
      </c>
      <c r="G48" s="1" t="s">
        <v>41</v>
      </c>
      <c r="H48" s="1" t="s">
        <v>134</v>
      </c>
      <c r="I48" s="1">
        <v>1</v>
      </c>
      <c r="J48" s="1">
        <v>1146</v>
      </c>
      <c r="K48" s="1">
        <v>523001</v>
      </c>
      <c r="L48" s="1">
        <v>500</v>
      </c>
      <c r="M48" s="1"/>
      <c r="N48">
        <v>271881</v>
      </c>
      <c r="O48">
        <f t="shared" si="0"/>
        <v>1146</v>
      </c>
      <c r="P48">
        <f t="shared" si="1"/>
        <v>1</v>
      </c>
    </row>
    <row r="49" spans="1:16">
      <c r="A49" s="1" t="s">
        <v>135</v>
      </c>
      <c r="B49" s="1" t="s">
        <v>21</v>
      </c>
      <c r="C49" s="1" t="s">
        <v>34</v>
      </c>
      <c r="D49" s="1" t="s">
        <v>35</v>
      </c>
      <c r="E49" s="1" t="s">
        <v>36</v>
      </c>
      <c r="F49" s="1" t="s">
        <v>44</v>
      </c>
      <c r="G49" s="1" t="s">
        <v>26</v>
      </c>
      <c r="H49" s="1" t="s">
        <v>136</v>
      </c>
      <c r="I49" s="1">
        <v>1</v>
      </c>
      <c r="J49" s="1">
        <v>665</v>
      </c>
      <c r="K49" s="1">
        <v>500017</v>
      </c>
      <c r="L49" s="1">
        <v>500</v>
      </c>
      <c r="M49" s="1"/>
      <c r="N49">
        <v>753012</v>
      </c>
      <c r="O49">
        <f t="shared" si="0"/>
        <v>665</v>
      </c>
      <c r="P49">
        <f t="shared" si="1"/>
        <v>1</v>
      </c>
    </row>
    <row r="50" spans="1:16">
      <c r="A50" s="1" t="s">
        <v>137</v>
      </c>
      <c r="B50" s="1" t="s">
        <v>21</v>
      </c>
      <c r="C50" s="1" t="s">
        <v>34</v>
      </c>
      <c r="D50" s="1" t="s">
        <v>35</v>
      </c>
      <c r="E50" s="1" t="s">
        <v>36</v>
      </c>
      <c r="F50" s="1" t="s">
        <v>30</v>
      </c>
      <c r="G50" s="1" t="s">
        <v>26</v>
      </c>
      <c r="H50" s="1" t="s">
        <v>138</v>
      </c>
      <c r="I50" s="1">
        <v>1</v>
      </c>
      <c r="J50" s="1">
        <v>429</v>
      </c>
      <c r="K50" s="1">
        <v>500062</v>
      </c>
      <c r="L50" s="1">
        <v>500</v>
      </c>
      <c r="M50" s="1"/>
      <c r="N50">
        <v>421503</v>
      </c>
      <c r="O50">
        <f t="shared" si="0"/>
        <v>429</v>
      </c>
      <c r="P50">
        <f t="shared" si="1"/>
        <v>1</v>
      </c>
    </row>
    <row r="51" spans="1:16">
      <c r="A51" s="1" t="s">
        <v>139</v>
      </c>
      <c r="B51" s="1" t="s">
        <v>21</v>
      </c>
      <c r="C51" s="1" t="s">
        <v>29</v>
      </c>
      <c r="D51" s="1" t="s">
        <v>23</v>
      </c>
      <c r="E51" s="1" t="s">
        <v>24</v>
      </c>
      <c r="F51" s="1" t="s">
        <v>30</v>
      </c>
      <c r="G51" s="1" t="s">
        <v>82</v>
      </c>
      <c r="H51" s="1" t="s">
        <v>140</v>
      </c>
      <c r="I51" s="1">
        <v>1</v>
      </c>
      <c r="J51" s="1">
        <v>399</v>
      </c>
      <c r="K51" s="1">
        <v>271881</v>
      </c>
      <c r="L51" s="1">
        <v>500</v>
      </c>
      <c r="M51" s="1"/>
      <c r="N51">
        <v>797112</v>
      </c>
      <c r="O51">
        <f t="shared" si="0"/>
        <v>399</v>
      </c>
      <c r="P51">
        <f t="shared" si="1"/>
        <v>2</v>
      </c>
    </row>
    <row r="52" spans="1:16">
      <c r="A52" s="1" t="s">
        <v>141</v>
      </c>
      <c r="B52" s="1" t="s">
        <v>21</v>
      </c>
      <c r="C52" s="1" t="s">
        <v>34</v>
      </c>
      <c r="D52" s="1" t="s">
        <v>35</v>
      </c>
      <c r="E52" s="1" t="s">
        <v>36</v>
      </c>
      <c r="F52" s="1" t="s">
        <v>25</v>
      </c>
      <c r="G52" s="1" t="s">
        <v>26</v>
      </c>
      <c r="H52" s="1" t="s">
        <v>142</v>
      </c>
      <c r="I52" s="1">
        <v>1</v>
      </c>
      <c r="J52" s="1">
        <v>848</v>
      </c>
      <c r="K52" s="1">
        <v>753012</v>
      </c>
      <c r="L52" s="1">
        <v>500</v>
      </c>
      <c r="M52" s="1"/>
      <c r="N52">
        <v>560047</v>
      </c>
      <c r="O52">
        <f t="shared" si="0"/>
        <v>848</v>
      </c>
      <c r="P52">
        <f t="shared" si="1"/>
        <v>1</v>
      </c>
    </row>
    <row r="53" spans="1:16">
      <c r="A53" s="1" t="s">
        <v>143</v>
      </c>
      <c r="B53" s="1" t="s">
        <v>21</v>
      </c>
      <c r="C53" s="1" t="s">
        <v>34</v>
      </c>
      <c r="D53" s="1" t="s">
        <v>35</v>
      </c>
      <c r="E53" s="1" t="s">
        <v>36</v>
      </c>
      <c r="F53" s="1" t="s">
        <v>25</v>
      </c>
      <c r="G53" s="1" t="s">
        <v>82</v>
      </c>
      <c r="H53" s="1" t="s">
        <v>144</v>
      </c>
      <c r="I53" s="1">
        <v>1</v>
      </c>
      <c r="J53" s="1">
        <v>654</v>
      </c>
      <c r="K53" s="1">
        <v>421503</v>
      </c>
      <c r="L53" s="1">
        <v>500</v>
      </c>
      <c r="M53" s="1"/>
      <c r="N53">
        <v>560076</v>
      </c>
      <c r="O53">
        <f t="shared" si="0"/>
        <v>654</v>
      </c>
      <c r="P53">
        <f t="shared" si="1"/>
        <v>1</v>
      </c>
    </row>
    <row r="54" spans="1:16">
      <c r="A54" s="1" t="s">
        <v>145</v>
      </c>
      <c r="B54" s="1" t="s">
        <v>21</v>
      </c>
      <c r="C54" s="1" t="s">
        <v>34</v>
      </c>
      <c r="D54" s="1" t="s">
        <v>35</v>
      </c>
      <c r="E54" s="1" t="s">
        <v>36</v>
      </c>
      <c r="F54" s="1" t="s">
        <v>25</v>
      </c>
      <c r="G54" s="1" t="s">
        <v>82</v>
      </c>
      <c r="H54" s="1" t="s">
        <v>146</v>
      </c>
      <c r="I54" s="1">
        <v>1</v>
      </c>
      <c r="J54" s="1">
        <v>1033</v>
      </c>
      <c r="K54" s="1">
        <v>797112</v>
      </c>
      <c r="L54" s="1">
        <v>500</v>
      </c>
      <c r="M54" s="1"/>
      <c r="N54">
        <v>506001</v>
      </c>
      <c r="O54">
        <f t="shared" si="0"/>
        <v>1033</v>
      </c>
      <c r="P54">
        <f>COUNTIFS(K:K,N54)</f>
        <v>1</v>
      </c>
    </row>
    <row r="55" spans="1:16">
      <c r="A55" s="1" t="s">
        <v>147</v>
      </c>
      <c r="B55" s="1" t="s">
        <v>21</v>
      </c>
      <c r="C55" s="1" t="s">
        <v>34</v>
      </c>
      <c r="D55" s="1" t="s">
        <v>35</v>
      </c>
      <c r="E55" s="1" t="s">
        <v>36</v>
      </c>
      <c r="F55" s="1" t="s">
        <v>30</v>
      </c>
      <c r="G55" s="1" t="s">
        <v>37</v>
      </c>
      <c r="H55" s="1" t="s">
        <v>148</v>
      </c>
      <c r="I55" s="1">
        <v>1</v>
      </c>
      <c r="J55" s="1">
        <v>390</v>
      </c>
      <c r="K55" s="1">
        <v>560047</v>
      </c>
      <c r="L55" s="1">
        <v>500</v>
      </c>
      <c r="M55" s="1"/>
      <c r="N55">
        <v>328024</v>
      </c>
      <c r="O55">
        <f t="shared" si="0"/>
        <v>390</v>
      </c>
      <c r="P55">
        <f>COUNTIFS(K:K,N55)</f>
        <v>1</v>
      </c>
    </row>
    <row r="56" spans="1:16">
      <c r="A56" s="1" t="s">
        <v>149</v>
      </c>
      <c r="B56" s="1" t="s">
        <v>21</v>
      </c>
      <c r="C56" s="1" t="s">
        <v>34</v>
      </c>
      <c r="D56" s="1" t="s">
        <v>35</v>
      </c>
      <c r="E56" s="1" t="s">
        <v>36</v>
      </c>
      <c r="F56" s="1" t="s">
        <v>44</v>
      </c>
      <c r="G56" s="1" t="s">
        <v>41</v>
      </c>
      <c r="H56" s="1" t="s">
        <v>150</v>
      </c>
      <c r="I56" s="1">
        <v>1</v>
      </c>
      <c r="J56" s="1">
        <v>493</v>
      </c>
      <c r="K56" s="1">
        <v>560076</v>
      </c>
      <c r="L56" s="1">
        <v>500</v>
      </c>
      <c r="M56" s="1"/>
      <c r="N56">
        <v>781029</v>
      </c>
      <c r="O56">
        <f t="shared" si="0"/>
        <v>493</v>
      </c>
      <c r="P56">
        <f t="shared" ref="P56:P68" si="2">COUNTIFS(K:K,N56)</f>
        <v>1</v>
      </c>
    </row>
    <row r="57" spans="1:16">
      <c r="A57" s="1" t="s">
        <v>151</v>
      </c>
      <c r="B57" s="1" t="s">
        <v>21</v>
      </c>
      <c r="C57" s="1" t="s">
        <v>34</v>
      </c>
      <c r="D57" s="1" t="s">
        <v>35</v>
      </c>
      <c r="E57" s="1" t="s">
        <v>36</v>
      </c>
      <c r="F57" s="1" t="s">
        <v>40</v>
      </c>
      <c r="G57" s="1" t="s">
        <v>26</v>
      </c>
      <c r="H57" s="1" t="s">
        <v>152</v>
      </c>
      <c r="I57" s="1">
        <v>1</v>
      </c>
      <c r="J57" s="1">
        <v>721</v>
      </c>
      <c r="K57" s="1">
        <v>506001</v>
      </c>
      <c r="L57" s="1">
        <v>500</v>
      </c>
      <c r="M57" s="1"/>
      <c r="N57">
        <v>560103</v>
      </c>
      <c r="O57">
        <f t="shared" si="0"/>
        <v>721</v>
      </c>
      <c r="P57">
        <f t="shared" si="2"/>
        <v>1</v>
      </c>
    </row>
    <row r="58" spans="1:16">
      <c r="A58" s="1" t="s">
        <v>153</v>
      </c>
      <c r="B58" s="1" t="s">
        <v>21</v>
      </c>
      <c r="C58" s="1" t="s">
        <v>34</v>
      </c>
      <c r="D58" s="1" t="s">
        <v>35</v>
      </c>
      <c r="E58" s="1" t="s">
        <v>36</v>
      </c>
      <c r="F58" s="1" t="s">
        <v>25</v>
      </c>
      <c r="G58" s="1" t="s">
        <v>60</v>
      </c>
      <c r="H58" s="1" t="s">
        <v>154</v>
      </c>
      <c r="I58" s="1">
        <v>1</v>
      </c>
      <c r="J58" s="1">
        <v>597</v>
      </c>
      <c r="K58" s="1">
        <v>328024</v>
      </c>
      <c r="L58" s="1">
        <v>500</v>
      </c>
      <c r="M58" s="1"/>
      <c r="N58">
        <v>560023</v>
      </c>
      <c r="O58">
        <f t="shared" si="0"/>
        <v>597</v>
      </c>
      <c r="P58">
        <f t="shared" si="2"/>
        <v>1</v>
      </c>
    </row>
    <row r="59" spans="1:16">
      <c r="A59" s="1" t="s">
        <v>155</v>
      </c>
      <c r="B59" s="1" t="s">
        <v>21</v>
      </c>
      <c r="C59" s="1" t="s">
        <v>34</v>
      </c>
      <c r="D59" s="1" t="s">
        <v>35</v>
      </c>
      <c r="E59" s="1" t="s">
        <v>36</v>
      </c>
      <c r="F59" s="1" t="s">
        <v>30</v>
      </c>
      <c r="G59" s="1" t="s">
        <v>41</v>
      </c>
      <c r="H59" s="1" t="s">
        <v>119</v>
      </c>
      <c r="I59" s="1">
        <v>1</v>
      </c>
      <c r="J59" s="1">
        <v>399</v>
      </c>
      <c r="K59" s="1">
        <v>781029</v>
      </c>
      <c r="L59" s="1">
        <v>500</v>
      </c>
      <c r="M59" s="1"/>
      <c r="N59">
        <v>440022</v>
      </c>
      <c r="O59">
        <f t="shared" si="0"/>
        <v>399</v>
      </c>
      <c r="P59">
        <f t="shared" si="2"/>
        <v>2</v>
      </c>
    </row>
    <row r="60" spans="1:16">
      <c r="A60" s="1" t="s">
        <v>156</v>
      </c>
      <c r="B60" s="1" t="s">
        <v>21</v>
      </c>
      <c r="C60" s="1" t="s">
        <v>34</v>
      </c>
      <c r="D60" s="1" t="s">
        <v>35</v>
      </c>
      <c r="E60" s="1" t="s">
        <v>36</v>
      </c>
      <c r="F60" s="1" t="s">
        <v>25</v>
      </c>
      <c r="G60" s="1" t="s">
        <v>26</v>
      </c>
      <c r="H60" s="1" t="s">
        <v>157</v>
      </c>
      <c r="I60" s="1">
        <v>1</v>
      </c>
      <c r="J60" s="1">
        <v>888</v>
      </c>
      <c r="K60" s="1">
        <v>560103</v>
      </c>
      <c r="L60" s="1">
        <v>500</v>
      </c>
      <c r="M60" s="1"/>
      <c r="N60">
        <v>400607</v>
      </c>
      <c r="O60">
        <f t="shared" si="0"/>
        <v>888</v>
      </c>
      <c r="P60">
        <f t="shared" si="2"/>
        <v>1</v>
      </c>
    </row>
    <row r="61" spans="1:16">
      <c r="A61" s="1" t="s">
        <v>158</v>
      </c>
      <c r="B61" s="1" t="s">
        <v>21</v>
      </c>
      <c r="C61" s="1" t="s">
        <v>34</v>
      </c>
      <c r="D61" s="1" t="s">
        <v>35</v>
      </c>
      <c r="E61" s="1" t="s">
        <v>36</v>
      </c>
      <c r="F61" s="1" t="s">
        <v>30</v>
      </c>
      <c r="G61" s="1" t="s">
        <v>55</v>
      </c>
      <c r="H61" s="1" t="s">
        <v>159</v>
      </c>
      <c r="I61" s="1">
        <v>1</v>
      </c>
      <c r="J61" s="1">
        <v>353</v>
      </c>
      <c r="K61" s="1">
        <v>500072</v>
      </c>
      <c r="L61" s="1">
        <v>500</v>
      </c>
      <c r="M61" s="1"/>
      <c r="N61">
        <v>389151</v>
      </c>
      <c r="O61">
        <f>SUMIFS(J:J,N:N,N61)</f>
        <v>353</v>
      </c>
      <c r="P61">
        <f t="shared" si="2"/>
        <v>1</v>
      </c>
    </row>
    <row r="62" spans="1:16">
      <c r="A62" s="1" t="s">
        <v>160</v>
      </c>
      <c r="B62" s="1" t="s">
        <v>21</v>
      </c>
      <c r="C62" s="1" t="s">
        <v>29</v>
      </c>
      <c r="D62" s="1" t="s">
        <v>23</v>
      </c>
      <c r="E62" s="1" t="s">
        <v>24</v>
      </c>
      <c r="F62" s="1" t="s">
        <v>25</v>
      </c>
      <c r="G62" s="1" t="s">
        <v>37</v>
      </c>
      <c r="H62" s="1" t="s">
        <v>161</v>
      </c>
      <c r="I62" s="1">
        <v>1</v>
      </c>
      <c r="J62" s="1">
        <v>599</v>
      </c>
      <c r="K62" s="1">
        <v>560023</v>
      </c>
      <c r="L62" s="1">
        <v>500</v>
      </c>
      <c r="M62" s="1"/>
      <c r="N62">
        <v>834004</v>
      </c>
      <c r="O62">
        <f t="shared" si="0"/>
        <v>599</v>
      </c>
      <c r="P62">
        <f t="shared" si="2"/>
        <v>1</v>
      </c>
    </row>
    <row r="63" spans="1:16">
      <c r="A63" s="1" t="s">
        <v>162</v>
      </c>
      <c r="B63" s="1" t="s">
        <v>21</v>
      </c>
      <c r="C63" s="1" t="s">
        <v>34</v>
      </c>
      <c r="D63" s="1" t="s">
        <v>35</v>
      </c>
      <c r="E63" s="1" t="s">
        <v>36</v>
      </c>
      <c r="F63" s="1" t="s">
        <v>30</v>
      </c>
      <c r="G63" s="1" t="s">
        <v>82</v>
      </c>
      <c r="H63" s="1" t="s">
        <v>163</v>
      </c>
      <c r="I63" s="1">
        <v>1</v>
      </c>
      <c r="J63" s="1">
        <v>518</v>
      </c>
      <c r="K63" s="1">
        <v>440022</v>
      </c>
      <c r="L63" s="1">
        <v>500</v>
      </c>
      <c r="M63" s="1"/>
      <c r="N63">
        <v>411014</v>
      </c>
      <c r="O63">
        <f t="shared" si="0"/>
        <v>518</v>
      </c>
      <c r="P63">
        <f t="shared" si="2"/>
        <v>1</v>
      </c>
    </row>
    <row r="64" spans="1:16">
      <c r="A64" s="1" t="s">
        <v>162</v>
      </c>
      <c r="B64" s="1" t="s">
        <v>21</v>
      </c>
      <c r="C64" s="1" t="s">
        <v>34</v>
      </c>
      <c r="D64" s="1" t="s">
        <v>35</v>
      </c>
      <c r="E64" s="1" t="s">
        <v>36</v>
      </c>
      <c r="F64" s="1" t="s">
        <v>30</v>
      </c>
      <c r="G64" s="1" t="s">
        <v>82</v>
      </c>
      <c r="H64" s="1" t="s">
        <v>164</v>
      </c>
      <c r="I64" s="1">
        <v>1</v>
      </c>
      <c r="J64" s="1">
        <v>295</v>
      </c>
      <c r="K64" s="1">
        <v>440022</v>
      </c>
      <c r="L64" s="1">
        <v>500</v>
      </c>
      <c r="M64" s="1"/>
      <c r="N64">
        <v>586201</v>
      </c>
      <c r="O64">
        <f t="shared" si="0"/>
        <v>295</v>
      </c>
      <c r="P64">
        <f t="shared" si="2"/>
        <v>1</v>
      </c>
    </row>
    <row r="65" spans="1:16">
      <c r="A65" s="1" t="s">
        <v>165</v>
      </c>
      <c r="B65" s="1" t="s">
        <v>21</v>
      </c>
      <c r="C65" s="1" t="s">
        <v>34</v>
      </c>
      <c r="D65" s="1" t="s">
        <v>35</v>
      </c>
      <c r="E65" s="1" t="s">
        <v>36</v>
      </c>
      <c r="F65" s="1" t="s">
        <v>25</v>
      </c>
      <c r="G65" s="1" t="s">
        <v>60</v>
      </c>
      <c r="H65" s="1" t="s">
        <v>166</v>
      </c>
      <c r="I65" s="1">
        <v>1</v>
      </c>
      <c r="J65" s="1">
        <v>852</v>
      </c>
      <c r="K65" s="1">
        <v>201306</v>
      </c>
      <c r="L65" s="1">
        <v>500</v>
      </c>
      <c r="M65" s="1"/>
      <c r="N65">
        <v>400080</v>
      </c>
      <c r="O65">
        <f t="shared" si="0"/>
        <v>852</v>
      </c>
      <c r="P65">
        <f t="shared" si="2"/>
        <v>1</v>
      </c>
    </row>
    <row r="66" spans="1:16">
      <c r="A66" s="1" t="s">
        <v>167</v>
      </c>
      <c r="B66" s="1" t="s">
        <v>21</v>
      </c>
      <c r="C66" s="1" t="s">
        <v>34</v>
      </c>
      <c r="D66" s="1" t="s">
        <v>35</v>
      </c>
      <c r="E66" s="1" t="s">
        <v>36</v>
      </c>
      <c r="F66" s="1" t="s">
        <v>25</v>
      </c>
      <c r="G66" s="1" t="s">
        <v>82</v>
      </c>
      <c r="H66" s="1" t="s">
        <v>168</v>
      </c>
      <c r="I66" s="1">
        <v>1</v>
      </c>
      <c r="J66" s="1">
        <v>824</v>
      </c>
      <c r="K66" s="1">
        <v>400607</v>
      </c>
      <c r="L66" s="1">
        <v>500</v>
      </c>
      <c r="M66" s="1"/>
      <c r="N66">
        <v>560001</v>
      </c>
      <c r="O66">
        <f t="shared" si="0"/>
        <v>824</v>
      </c>
      <c r="P66">
        <f t="shared" si="2"/>
        <v>2</v>
      </c>
    </row>
    <row r="67" spans="1:16">
      <c r="A67" s="1" t="s">
        <v>169</v>
      </c>
      <c r="B67" s="1" t="s">
        <v>21</v>
      </c>
      <c r="C67" s="1" t="s">
        <v>22</v>
      </c>
      <c r="D67" s="1" t="s">
        <v>35</v>
      </c>
      <c r="E67" s="1" t="s">
        <v>36</v>
      </c>
      <c r="F67" s="1" t="s">
        <v>30</v>
      </c>
      <c r="G67" s="1" t="s">
        <v>55</v>
      </c>
      <c r="H67" s="1" t="s">
        <v>170</v>
      </c>
      <c r="I67" s="1">
        <v>0</v>
      </c>
      <c r="J67" s="1"/>
      <c r="K67" s="1">
        <v>389151</v>
      </c>
      <c r="L67" s="1">
        <v>500</v>
      </c>
      <c r="M67" s="1"/>
      <c r="N67">
        <v>560098</v>
      </c>
      <c r="O67">
        <f t="shared" ref="O67:O74" si="3">SUMIFS(J:J,N:N,N67)</f>
        <v>0</v>
      </c>
      <c r="P67">
        <f t="shared" si="2"/>
        <v>1</v>
      </c>
    </row>
    <row r="68" spans="1:16">
      <c r="A68" s="1" t="s">
        <v>171</v>
      </c>
      <c r="B68" s="1" t="s">
        <v>21</v>
      </c>
      <c r="C68" s="1" t="s">
        <v>34</v>
      </c>
      <c r="D68" s="1" t="s">
        <v>35</v>
      </c>
      <c r="E68" s="1" t="s">
        <v>36</v>
      </c>
      <c r="F68" s="1" t="s">
        <v>25</v>
      </c>
      <c r="G68" s="1" t="s">
        <v>55</v>
      </c>
      <c r="H68" s="1" t="s">
        <v>172</v>
      </c>
      <c r="I68" s="1">
        <v>1</v>
      </c>
      <c r="J68" s="1">
        <v>909</v>
      </c>
      <c r="K68" s="1">
        <v>834004</v>
      </c>
      <c r="L68" s="1">
        <v>500</v>
      </c>
      <c r="M68" s="1"/>
      <c r="N68">
        <v>760002</v>
      </c>
      <c r="O68">
        <f t="shared" si="3"/>
        <v>909</v>
      </c>
      <c r="P68">
        <f t="shared" si="2"/>
        <v>1</v>
      </c>
    </row>
    <row r="69" spans="1:16">
      <c r="A69" s="1" t="s">
        <v>173</v>
      </c>
      <c r="B69" s="1" t="s">
        <v>21</v>
      </c>
      <c r="C69" s="1" t="s">
        <v>34</v>
      </c>
      <c r="D69" s="1" t="s">
        <v>35</v>
      </c>
      <c r="E69" s="1" t="s">
        <v>36</v>
      </c>
      <c r="F69" s="1" t="s">
        <v>44</v>
      </c>
      <c r="G69" s="1" t="s">
        <v>41</v>
      </c>
      <c r="H69" s="1" t="s">
        <v>174</v>
      </c>
      <c r="I69" s="1">
        <v>1</v>
      </c>
      <c r="J69" s="1">
        <v>432</v>
      </c>
      <c r="K69" s="1">
        <v>411014</v>
      </c>
      <c r="L69" s="1">
        <v>500</v>
      </c>
      <c r="M69" s="1"/>
      <c r="N69">
        <v>500085</v>
      </c>
      <c r="O69">
        <f t="shared" si="3"/>
        <v>432</v>
      </c>
      <c r="P69">
        <f>COUNTIFS(K:K,N69)</f>
        <v>2</v>
      </c>
    </row>
    <row r="70" spans="1:16">
      <c r="A70" s="1" t="s">
        <v>175</v>
      </c>
      <c r="B70" s="1" t="s">
        <v>21</v>
      </c>
      <c r="C70" s="1" t="s">
        <v>34</v>
      </c>
      <c r="D70" s="1" t="s">
        <v>35</v>
      </c>
      <c r="E70" s="1" t="s">
        <v>36</v>
      </c>
      <c r="F70" s="1" t="s">
        <v>25</v>
      </c>
      <c r="G70" s="1" t="s">
        <v>41</v>
      </c>
      <c r="H70" s="1" t="s">
        <v>176</v>
      </c>
      <c r="I70" s="1">
        <v>1</v>
      </c>
      <c r="J70" s="1">
        <v>545</v>
      </c>
      <c r="K70" s="1">
        <v>560040</v>
      </c>
      <c r="L70" s="1">
        <v>500</v>
      </c>
      <c r="M70" s="1"/>
      <c r="N70">
        <v>411045</v>
      </c>
      <c r="O70">
        <f t="shared" si="3"/>
        <v>545</v>
      </c>
      <c r="P70">
        <f t="shared" ref="P70:P88" si="4">COUNTIFS(K:K,N70)</f>
        <v>1</v>
      </c>
    </row>
    <row r="71" spans="1:16">
      <c r="A71" s="1" t="s">
        <v>177</v>
      </c>
      <c r="B71" s="1" t="s">
        <v>21</v>
      </c>
      <c r="C71" s="1" t="s">
        <v>34</v>
      </c>
      <c r="D71" s="1" t="s">
        <v>35</v>
      </c>
      <c r="E71" s="1" t="s">
        <v>36</v>
      </c>
      <c r="F71" s="1" t="s">
        <v>25</v>
      </c>
      <c r="G71" s="1" t="s">
        <v>31</v>
      </c>
      <c r="H71" s="1" t="s">
        <v>178</v>
      </c>
      <c r="I71" s="1">
        <v>1</v>
      </c>
      <c r="J71" s="1">
        <v>1146</v>
      </c>
      <c r="K71" s="1">
        <v>586201</v>
      </c>
      <c r="L71" s="1">
        <v>500</v>
      </c>
      <c r="M71" s="1"/>
      <c r="N71">
        <v>383001</v>
      </c>
      <c r="O71">
        <f t="shared" si="3"/>
        <v>1146</v>
      </c>
      <c r="P71">
        <f t="shared" si="4"/>
        <v>4</v>
      </c>
    </row>
    <row r="72" spans="1:16">
      <c r="A72" s="1" t="s">
        <v>179</v>
      </c>
      <c r="B72" s="1" t="s">
        <v>21</v>
      </c>
      <c r="C72" s="1" t="s">
        <v>29</v>
      </c>
      <c r="D72" s="1" t="s">
        <v>23</v>
      </c>
      <c r="E72" s="1" t="s">
        <v>24</v>
      </c>
      <c r="F72" s="1" t="s">
        <v>30</v>
      </c>
      <c r="G72" s="1" t="s">
        <v>37</v>
      </c>
      <c r="H72" s="1" t="s">
        <v>180</v>
      </c>
      <c r="I72" s="1">
        <v>1</v>
      </c>
      <c r="J72" s="1">
        <v>696</v>
      </c>
      <c r="K72" s="1">
        <v>600041</v>
      </c>
      <c r="L72" s="1">
        <v>500</v>
      </c>
      <c r="M72" s="1"/>
      <c r="N72">
        <v>700048</v>
      </c>
      <c r="O72">
        <f t="shared" si="3"/>
        <v>696</v>
      </c>
      <c r="P72">
        <f t="shared" si="4"/>
        <v>3</v>
      </c>
    </row>
    <row r="73" spans="1:16">
      <c r="A73" s="1" t="s">
        <v>181</v>
      </c>
      <c r="B73" s="1" t="s">
        <v>21</v>
      </c>
      <c r="C73" s="1" t="s">
        <v>34</v>
      </c>
      <c r="D73" s="1" t="s">
        <v>35</v>
      </c>
      <c r="E73" s="1" t="s">
        <v>36</v>
      </c>
      <c r="F73" s="1" t="s">
        <v>30</v>
      </c>
      <c r="G73" s="1" t="s">
        <v>82</v>
      </c>
      <c r="H73" s="1" t="s">
        <v>182</v>
      </c>
      <c r="I73" s="1">
        <v>1</v>
      </c>
      <c r="J73" s="1">
        <v>432</v>
      </c>
      <c r="K73" s="1">
        <v>400080</v>
      </c>
      <c r="L73" s="1">
        <v>500</v>
      </c>
      <c r="M73" s="1"/>
      <c r="N73">
        <v>502032</v>
      </c>
      <c r="O73">
        <f t="shared" si="3"/>
        <v>432</v>
      </c>
      <c r="P73">
        <f t="shared" si="4"/>
        <v>3</v>
      </c>
    </row>
    <row r="74" spans="1:16">
      <c r="A74" s="1" t="s">
        <v>183</v>
      </c>
      <c r="B74" s="1" t="s">
        <v>21</v>
      </c>
      <c r="C74" s="1" t="s">
        <v>29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184</v>
      </c>
      <c r="I74" s="1">
        <v>1</v>
      </c>
      <c r="J74" s="1">
        <v>631</v>
      </c>
      <c r="K74" s="1">
        <v>560001</v>
      </c>
      <c r="L74" s="1">
        <v>500</v>
      </c>
      <c r="M74" s="1"/>
      <c r="N74">
        <v>248001</v>
      </c>
      <c r="O74">
        <f t="shared" si="3"/>
        <v>631</v>
      </c>
      <c r="P74">
        <f t="shared" si="4"/>
        <v>1</v>
      </c>
    </row>
    <row r="75" spans="1:16">
      <c r="A75" s="1" t="s">
        <v>185</v>
      </c>
      <c r="B75" s="1" t="s">
        <v>21</v>
      </c>
      <c r="C75" s="1" t="s">
        <v>34</v>
      </c>
      <c r="D75" s="1" t="s">
        <v>35</v>
      </c>
      <c r="E75" s="1" t="s">
        <v>36</v>
      </c>
      <c r="F75" s="1" t="s">
        <v>30</v>
      </c>
      <c r="G75" s="1" t="s">
        <v>55</v>
      </c>
      <c r="H75" s="1" t="s">
        <v>186</v>
      </c>
      <c r="I75" s="1">
        <v>1</v>
      </c>
      <c r="J75" s="1">
        <v>316</v>
      </c>
      <c r="K75" s="1">
        <v>560098</v>
      </c>
      <c r="L75" s="1">
        <v>500</v>
      </c>
      <c r="M75" s="1"/>
      <c r="N75">
        <v>700078</v>
      </c>
      <c r="O75">
        <f>SUMIFS(J:J,N:N,N75)</f>
        <v>316</v>
      </c>
      <c r="P75">
        <f t="shared" si="4"/>
        <v>1</v>
      </c>
    </row>
    <row r="76" spans="1:16">
      <c r="A76" s="1" t="s">
        <v>187</v>
      </c>
      <c r="B76" s="1" t="s">
        <v>21</v>
      </c>
      <c r="C76" s="1" t="s">
        <v>29</v>
      </c>
      <c r="D76" s="1" t="s">
        <v>23</v>
      </c>
      <c r="E76" s="1" t="s">
        <v>24</v>
      </c>
      <c r="F76" s="1" t="s">
        <v>30</v>
      </c>
      <c r="G76" s="1" t="s">
        <v>37</v>
      </c>
      <c r="H76" s="1" t="s">
        <v>188</v>
      </c>
      <c r="I76" s="1">
        <v>1</v>
      </c>
      <c r="J76" s="1">
        <v>362</v>
      </c>
      <c r="K76" s="1">
        <v>760002</v>
      </c>
      <c r="L76" s="1">
        <v>500</v>
      </c>
      <c r="M76" s="1"/>
      <c r="N76">
        <v>636705</v>
      </c>
      <c r="O76">
        <f t="shared" ref="O76:O85" si="5">SUMIFS(J:J,N:N,N76)</f>
        <v>362</v>
      </c>
      <c r="P76">
        <f t="shared" si="4"/>
        <v>1</v>
      </c>
    </row>
    <row r="77" spans="1:16">
      <c r="A77" s="1" t="s">
        <v>189</v>
      </c>
      <c r="B77" s="1" t="s">
        <v>21</v>
      </c>
      <c r="C77" s="1" t="s">
        <v>34</v>
      </c>
      <c r="D77" s="1" t="s">
        <v>35</v>
      </c>
      <c r="E77" s="1" t="s">
        <v>36</v>
      </c>
      <c r="F77" s="1" t="s">
        <v>30</v>
      </c>
      <c r="G77" s="1" t="s">
        <v>41</v>
      </c>
      <c r="H77" s="1" t="s">
        <v>190</v>
      </c>
      <c r="I77" s="1">
        <v>1</v>
      </c>
      <c r="J77" s="1">
        <v>329</v>
      </c>
      <c r="K77" s="1">
        <v>500085</v>
      </c>
      <c r="L77" s="1">
        <v>500</v>
      </c>
      <c r="M77" s="1"/>
      <c r="N77">
        <v>248005</v>
      </c>
      <c r="O77">
        <f t="shared" si="5"/>
        <v>329</v>
      </c>
      <c r="P77">
        <f t="shared" si="4"/>
        <v>1</v>
      </c>
    </row>
    <row r="78" spans="1:16">
      <c r="A78" s="1" t="s">
        <v>191</v>
      </c>
      <c r="B78" s="1" t="s">
        <v>21</v>
      </c>
      <c r="C78" s="1" t="s">
        <v>34</v>
      </c>
      <c r="D78" s="1" t="s">
        <v>35</v>
      </c>
      <c r="E78" s="1" t="s">
        <v>36</v>
      </c>
      <c r="F78" s="1" t="s">
        <v>30</v>
      </c>
      <c r="G78" s="1" t="s">
        <v>55</v>
      </c>
      <c r="H78" s="1" t="s">
        <v>192</v>
      </c>
      <c r="I78" s="1">
        <v>1</v>
      </c>
      <c r="J78" s="1">
        <v>399</v>
      </c>
      <c r="K78" s="1">
        <v>411045</v>
      </c>
      <c r="L78" s="1">
        <v>500</v>
      </c>
      <c r="M78" s="1"/>
      <c r="N78">
        <v>303905</v>
      </c>
      <c r="O78">
        <f t="shared" si="5"/>
        <v>399</v>
      </c>
      <c r="P78">
        <f t="shared" si="4"/>
        <v>1</v>
      </c>
    </row>
    <row r="79" spans="1:16">
      <c r="A79" s="1" t="s">
        <v>193</v>
      </c>
      <c r="B79" s="1" t="s">
        <v>21</v>
      </c>
      <c r="C79" s="1" t="s">
        <v>34</v>
      </c>
      <c r="D79" s="1" t="s">
        <v>35</v>
      </c>
      <c r="E79" s="1" t="s">
        <v>36</v>
      </c>
      <c r="F79" s="1" t="s">
        <v>25</v>
      </c>
      <c r="G79" s="1" t="s">
        <v>31</v>
      </c>
      <c r="H79" s="1" t="s">
        <v>194</v>
      </c>
      <c r="I79" s="1">
        <v>1</v>
      </c>
      <c r="J79" s="1">
        <v>751</v>
      </c>
      <c r="K79" s="1">
        <v>784001</v>
      </c>
      <c r="L79" s="1">
        <v>500</v>
      </c>
      <c r="M79" s="1"/>
      <c r="N79">
        <v>390019</v>
      </c>
      <c r="O79">
        <f t="shared" si="5"/>
        <v>751</v>
      </c>
      <c r="P79">
        <f t="shared" si="4"/>
        <v>1</v>
      </c>
    </row>
    <row r="80" spans="1:16">
      <c r="A80" s="1" t="s">
        <v>195</v>
      </c>
      <c r="B80" s="1" t="s">
        <v>21</v>
      </c>
      <c r="C80" s="1" t="s">
        <v>34</v>
      </c>
      <c r="D80" s="1" t="s">
        <v>35</v>
      </c>
      <c r="E80" s="1" t="s">
        <v>36</v>
      </c>
      <c r="F80" s="1" t="s">
        <v>40</v>
      </c>
      <c r="G80" s="1" t="s">
        <v>37</v>
      </c>
      <c r="H80" s="1" t="s">
        <v>196</v>
      </c>
      <c r="I80" s="1">
        <v>1</v>
      </c>
      <c r="J80" s="1">
        <v>791</v>
      </c>
      <c r="K80" s="1">
        <v>383001</v>
      </c>
      <c r="L80" s="1">
        <v>500</v>
      </c>
      <c r="M80" s="1"/>
      <c r="N80">
        <v>680506</v>
      </c>
      <c r="O80">
        <f t="shared" si="5"/>
        <v>791</v>
      </c>
      <c r="P80">
        <f t="shared" si="4"/>
        <v>1</v>
      </c>
    </row>
    <row r="81" spans="1:16">
      <c r="A81" s="1" t="s">
        <v>197</v>
      </c>
      <c r="B81" s="1" t="s">
        <v>21</v>
      </c>
      <c r="C81" s="1" t="s">
        <v>34</v>
      </c>
      <c r="D81" s="1" t="s">
        <v>35</v>
      </c>
      <c r="E81" s="1" t="s">
        <v>36</v>
      </c>
      <c r="F81" s="1" t="s">
        <v>25</v>
      </c>
      <c r="G81" s="1" t="s">
        <v>31</v>
      </c>
      <c r="H81" s="1" t="s">
        <v>198</v>
      </c>
      <c r="I81" s="1">
        <v>1</v>
      </c>
      <c r="J81" s="1">
        <v>684</v>
      </c>
      <c r="K81" s="1">
        <v>700048</v>
      </c>
      <c r="L81" s="1">
        <v>500</v>
      </c>
      <c r="M81" s="1"/>
      <c r="N81">
        <v>800026</v>
      </c>
      <c r="O81">
        <f t="shared" si="5"/>
        <v>684</v>
      </c>
      <c r="P81">
        <f t="shared" si="4"/>
        <v>1</v>
      </c>
    </row>
    <row r="82" spans="1:16">
      <c r="A82" s="1" t="s">
        <v>197</v>
      </c>
      <c r="B82" s="1" t="s">
        <v>21</v>
      </c>
      <c r="C82" s="1" t="s">
        <v>34</v>
      </c>
      <c r="D82" s="1" t="s">
        <v>35</v>
      </c>
      <c r="E82" s="1" t="s">
        <v>36</v>
      </c>
      <c r="F82" s="1" t="s">
        <v>25</v>
      </c>
      <c r="G82" s="1" t="s">
        <v>31</v>
      </c>
      <c r="H82" s="1" t="s">
        <v>199</v>
      </c>
      <c r="I82" s="1">
        <v>1</v>
      </c>
      <c r="J82" s="1">
        <v>1281</v>
      </c>
      <c r="K82" s="1">
        <v>700048</v>
      </c>
      <c r="L82" s="1">
        <v>500</v>
      </c>
      <c r="M82" s="1"/>
      <c r="N82">
        <v>600028</v>
      </c>
      <c r="O82">
        <f t="shared" si="5"/>
        <v>1281</v>
      </c>
      <c r="P82">
        <f t="shared" si="4"/>
        <v>1</v>
      </c>
    </row>
    <row r="83" spans="1:16">
      <c r="A83" s="1" t="s">
        <v>197</v>
      </c>
      <c r="B83" s="1" t="s">
        <v>21</v>
      </c>
      <c r="C83" s="1" t="s">
        <v>34</v>
      </c>
      <c r="D83" s="1" t="s">
        <v>35</v>
      </c>
      <c r="E83" s="1" t="s">
        <v>36</v>
      </c>
      <c r="F83" s="1" t="s">
        <v>25</v>
      </c>
      <c r="G83" s="1" t="s">
        <v>31</v>
      </c>
      <c r="H83" s="1" t="s">
        <v>200</v>
      </c>
      <c r="I83" s="1">
        <v>1</v>
      </c>
      <c r="J83" s="1">
        <v>1186</v>
      </c>
      <c r="K83" s="1">
        <v>700048</v>
      </c>
      <c r="L83" s="1">
        <v>500</v>
      </c>
      <c r="M83" s="1"/>
      <c r="N83">
        <v>390018</v>
      </c>
      <c r="O83">
        <f t="shared" si="5"/>
        <v>1186</v>
      </c>
      <c r="P83">
        <f t="shared" si="4"/>
        <v>1</v>
      </c>
    </row>
    <row r="84" spans="1:16">
      <c r="A84" s="1" t="s">
        <v>201</v>
      </c>
      <c r="B84" s="1" t="s">
        <v>21</v>
      </c>
      <c r="C84" s="1" t="s">
        <v>34</v>
      </c>
      <c r="D84" s="1" t="s">
        <v>35</v>
      </c>
      <c r="E84" s="1" t="s">
        <v>36</v>
      </c>
      <c r="F84" s="1" t="s">
        <v>30</v>
      </c>
      <c r="G84" s="1" t="s">
        <v>55</v>
      </c>
      <c r="H84" s="1" t="s">
        <v>202</v>
      </c>
      <c r="I84" s="1">
        <v>1</v>
      </c>
      <c r="J84" s="1">
        <v>499</v>
      </c>
      <c r="K84" s="1">
        <v>502032</v>
      </c>
      <c r="L84" s="1">
        <v>500</v>
      </c>
      <c r="M84" s="1"/>
      <c r="N84">
        <v>390003</v>
      </c>
      <c r="O84">
        <f t="shared" si="5"/>
        <v>499</v>
      </c>
      <c r="P84">
        <f t="shared" si="4"/>
        <v>1</v>
      </c>
    </row>
    <row r="85" spans="1:16">
      <c r="A85" s="1" t="s">
        <v>203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82</v>
      </c>
      <c r="H85" s="1" t="s">
        <v>204</v>
      </c>
      <c r="I85" s="1">
        <v>0</v>
      </c>
      <c r="J85" s="1">
        <v>1105.3599999999999</v>
      </c>
      <c r="K85" s="1">
        <v>248001</v>
      </c>
      <c r="L85" s="1">
        <v>500</v>
      </c>
      <c r="M85" s="1"/>
      <c r="N85">
        <v>411046</v>
      </c>
      <c r="O85">
        <f t="shared" si="5"/>
        <v>1105.3599999999999</v>
      </c>
      <c r="P85">
        <f t="shared" si="4"/>
        <v>2</v>
      </c>
    </row>
    <row r="86" spans="1:16">
      <c r="A86" s="1" t="s">
        <v>205</v>
      </c>
      <c r="B86" s="1" t="s">
        <v>21</v>
      </c>
      <c r="C86" s="1" t="s">
        <v>22</v>
      </c>
      <c r="D86" s="1" t="s">
        <v>35</v>
      </c>
      <c r="E86" s="1" t="s">
        <v>36</v>
      </c>
      <c r="F86" s="1" t="s">
        <v>30</v>
      </c>
      <c r="G86" s="1" t="s">
        <v>82</v>
      </c>
      <c r="H86" s="1" t="s">
        <v>206</v>
      </c>
      <c r="I86" s="1">
        <v>0</v>
      </c>
      <c r="J86" s="1"/>
      <c r="K86" s="1">
        <v>500072</v>
      </c>
      <c r="L86" s="1">
        <v>500</v>
      </c>
      <c r="M86" s="1"/>
      <c r="N86">
        <v>180011</v>
      </c>
      <c r="O86">
        <f>SUMIFS(J:J,N:N,N86)</f>
        <v>0</v>
      </c>
      <c r="P86">
        <f t="shared" si="4"/>
        <v>1</v>
      </c>
    </row>
    <row r="87" spans="1:16">
      <c r="A87" s="1" t="s">
        <v>207</v>
      </c>
      <c r="B87" s="1" t="s">
        <v>21</v>
      </c>
      <c r="C87" s="1" t="s">
        <v>29</v>
      </c>
      <c r="D87" s="1" t="s">
        <v>23</v>
      </c>
      <c r="E87" s="1" t="s">
        <v>24</v>
      </c>
      <c r="F87" s="1" t="s">
        <v>208</v>
      </c>
      <c r="G87" s="1" t="s">
        <v>31</v>
      </c>
      <c r="H87" s="1" t="s">
        <v>209</v>
      </c>
      <c r="I87" s="1">
        <v>1</v>
      </c>
      <c r="J87" s="1">
        <v>377</v>
      </c>
      <c r="K87" s="1">
        <v>700078</v>
      </c>
      <c r="L87" s="1">
        <v>500</v>
      </c>
      <c r="M87" s="1"/>
      <c r="N87">
        <v>560026</v>
      </c>
      <c r="O87">
        <f t="shared" ref="O87:O106" si="6">SUMIFS(J:J,N:N,N87)</f>
        <v>377</v>
      </c>
      <c r="P87">
        <f>COUNTIFS(K:K,N87)</f>
        <v>1</v>
      </c>
    </row>
    <row r="88" spans="1:16">
      <c r="A88" s="1" t="s">
        <v>210</v>
      </c>
      <c r="B88" s="1" t="s">
        <v>21</v>
      </c>
      <c r="C88" s="1" t="s">
        <v>34</v>
      </c>
      <c r="D88" s="1" t="s">
        <v>35</v>
      </c>
      <c r="E88" s="1" t="s">
        <v>36</v>
      </c>
      <c r="F88" s="1" t="s">
        <v>40</v>
      </c>
      <c r="G88" s="1" t="s">
        <v>82</v>
      </c>
      <c r="H88" s="1" t="s">
        <v>211</v>
      </c>
      <c r="I88" s="1">
        <v>1</v>
      </c>
      <c r="J88" s="1">
        <v>744</v>
      </c>
      <c r="K88" s="1">
        <v>636705</v>
      </c>
      <c r="L88" s="1">
        <v>500</v>
      </c>
      <c r="M88" s="1"/>
      <c r="N88">
        <v>110036</v>
      </c>
      <c r="O88">
        <f t="shared" si="6"/>
        <v>744</v>
      </c>
      <c r="P88">
        <f t="shared" si="4"/>
        <v>2</v>
      </c>
    </row>
    <row r="89" spans="1:16">
      <c r="A89" s="1" t="s">
        <v>212</v>
      </c>
      <c r="B89" s="1" t="s">
        <v>21</v>
      </c>
      <c r="C89" s="1" t="s">
        <v>34</v>
      </c>
      <c r="D89" s="1" t="s">
        <v>35</v>
      </c>
      <c r="E89" s="1" t="s">
        <v>36</v>
      </c>
      <c r="F89" s="1" t="s">
        <v>40</v>
      </c>
      <c r="G89" s="1" t="s">
        <v>37</v>
      </c>
      <c r="H89" s="1" t="s">
        <v>213</v>
      </c>
      <c r="I89" s="1">
        <v>1</v>
      </c>
      <c r="J89" s="1">
        <v>744</v>
      </c>
      <c r="K89" s="1">
        <v>248005</v>
      </c>
      <c r="L89" s="1">
        <v>500</v>
      </c>
      <c r="M89" s="1"/>
      <c r="N89">
        <v>125039</v>
      </c>
      <c r="O89">
        <f t="shared" si="6"/>
        <v>744</v>
      </c>
      <c r="P89">
        <f>COUNTIFS(K:K,N89)</f>
        <v>1</v>
      </c>
    </row>
    <row r="90" spans="1:16">
      <c r="A90" s="1" t="s">
        <v>214</v>
      </c>
      <c r="B90" s="1" t="s">
        <v>21</v>
      </c>
      <c r="C90" s="1" t="s">
        <v>29</v>
      </c>
      <c r="D90" s="1" t="s">
        <v>23</v>
      </c>
      <c r="E90" s="1" t="s">
        <v>24</v>
      </c>
      <c r="F90" s="1" t="s">
        <v>40</v>
      </c>
      <c r="G90" s="1" t="s">
        <v>55</v>
      </c>
      <c r="H90" s="1" t="s">
        <v>215</v>
      </c>
      <c r="I90" s="1">
        <v>1</v>
      </c>
      <c r="J90" s="1">
        <v>859</v>
      </c>
      <c r="K90" s="1">
        <v>303905</v>
      </c>
      <c r="L90" s="1">
        <v>500</v>
      </c>
      <c r="M90" s="1"/>
      <c r="N90">
        <v>380051</v>
      </c>
      <c r="O90">
        <f t="shared" si="6"/>
        <v>859</v>
      </c>
      <c r="P90">
        <f t="shared" ref="P90:P107" si="7">COUNTIFS(K:K,N90)</f>
        <v>1</v>
      </c>
    </row>
    <row r="91" spans="1:16">
      <c r="A91" s="1" t="s">
        <v>216</v>
      </c>
      <c r="B91" s="1" t="s">
        <v>21</v>
      </c>
      <c r="C91" s="1" t="s">
        <v>34</v>
      </c>
      <c r="D91" s="1" t="s">
        <v>35</v>
      </c>
      <c r="E91" s="1" t="s">
        <v>36</v>
      </c>
      <c r="F91" s="1" t="s">
        <v>30</v>
      </c>
      <c r="G91" s="1" t="s">
        <v>82</v>
      </c>
      <c r="H91" s="1" t="s">
        <v>217</v>
      </c>
      <c r="I91" s="1">
        <v>1</v>
      </c>
      <c r="J91" s="1">
        <v>487</v>
      </c>
      <c r="K91" s="1">
        <v>390019</v>
      </c>
      <c r="L91" s="1">
        <v>500</v>
      </c>
      <c r="M91" s="1"/>
      <c r="N91">
        <v>421502</v>
      </c>
      <c r="O91">
        <f t="shared" si="6"/>
        <v>487</v>
      </c>
      <c r="P91">
        <f t="shared" si="7"/>
        <v>1</v>
      </c>
    </row>
    <row r="92" spans="1:16">
      <c r="A92" s="1" t="s">
        <v>218</v>
      </c>
      <c r="B92" s="1" t="s">
        <v>21</v>
      </c>
      <c r="C92" s="1" t="s">
        <v>34</v>
      </c>
      <c r="D92" s="1" t="s">
        <v>35</v>
      </c>
      <c r="E92" s="1" t="s">
        <v>36</v>
      </c>
      <c r="F92" s="1" t="s">
        <v>40</v>
      </c>
      <c r="G92" s="1" t="s">
        <v>31</v>
      </c>
      <c r="H92" s="1" t="s">
        <v>219</v>
      </c>
      <c r="I92" s="1">
        <v>1</v>
      </c>
      <c r="J92" s="1">
        <v>825</v>
      </c>
      <c r="K92" s="1">
        <v>680506</v>
      </c>
      <c r="L92" s="1">
        <v>500</v>
      </c>
      <c r="M92" s="1"/>
      <c r="N92">
        <v>474005</v>
      </c>
      <c r="O92">
        <f t="shared" si="6"/>
        <v>825</v>
      </c>
      <c r="P92">
        <f t="shared" si="7"/>
        <v>1</v>
      </c>
    </row>
    <row r="93" spans="1:16">
      <c r="A93" s="1" t="s">
        <v>220</v>
      </c>
      <c r="B93" s="1" t="s">
        <v>21</v>
      </c>
      <c r="C93" s="1" t="s">
        <v>34</v>
      </c>
      <c r="D93" s="1" t="s">
        <v>35</v>
      </c>
      <c r="E93" s="1" t="s">
        <v>36</v>
      </c>
      <c r="F93" s="1" t="s">
        <v>25</v>
      </c>
      <c r="G93" s="1" t="s">
        <v>82</v>
      </c>
      <c r="H93" s="1" t="s">
        <v>221</v>
      </c>
      <c r="I93" s="1">
        <v>1</v>
      </c>
      <c r="J93" s="1">
        <v>680</v>
      </c>
      <c r="K93" s="1">
        <v>800026</v>
      </c>
      <c r="L93" s="1">
        <v>500</v>
      </c>
      <c r="M93" s="1"/>
      <c r="N93">
        <v>110078</v>
      </c>
      <c r="O93">
        <f t="shared" si="6"/>
        <v>680</v>
      </c>
      <c r="P93">
        <f t="shared" si="7"/>
        <v>1</v>
      </c>
    </row>
    <row r="94" spans="1:16">
      <c r="A94" s="1" t="s">
        <v>222</v>
      </c>
      <c r="B94" s="1" t="s">
        <v>21</v>
      </c>
      <c r="C94" s="1" t="s">
        <v>29</v>
      </c>
      <c r="D94" s="1" t="s">
        <v>23</v>
      </c>
      <c r="E94" s="1" t="s">
        <v>24</v>
      </c>
      <c r="F94" s="1" t="s">
        <v>30</v>
      </c>
      <c r="G94" s="1" t="s">
        <v>31</v>
      </c>
      <c r="H94" s="1" t="s">
        <v>223</v>
      </c>
      <c r="I94" s="1">
        <v>1</v>
      </c>
      <c r="J94" s="1">
        <v>725</v>
      </c>
      <c r="K94" s="1">
        <v>600028</v>
      </c>
      <c r="L94" s="1">
        <v>500</v>
      </c>
      <c r="M94" s="1"/>
      <c r="N94">
        <v>124001</v>
      </c>
      <c r="O94">
        <f t="shared" si="6"/>
        <v>725</v>
      </c>
      <c r="P94">
        <f t="shared" si="7"/>
        <v>3</v>
      </c>
    </row>
    <row r="95" spans="1:16">
      <c r="A95" s="1" t="s">
        <v>224</v>
      </c>
      <c r="B95" s="1" t="s">
        <v>21</v>
      </c>
      <c r="C95" s="1" t="s">
        <v>34</v>
      </c>
      <c r="D95" s="1" t="s">
        <v>35</v>
      </c>
      <c r="E95" s="1" t="s">
        <v>36</v>
      </c>
      <c r="F95" s="1" t="s">
        <v>25</v>
      </c>
      <c r="G95" s="1" t="s">
        <v>82</v>
      </c>
      <c r="H95" s="1" t="s">
        <v>225</v>
      </c>
      <c r="I95" s="1">
        <v>1</v>
      </c>
      <c r="J95" s="1">
        <v>696</v>
      </c>
      <c r="K95" s="1">
        <v>390018</v>
      </c>
      <c r="L95" s="1">
        <v>500</v>
      </c>
      <c r="M95" s="1"/>
      <c r="N95">
        <v>700156</v>
      </c>
      <c r="O95">
        <f t="shared" si="6"/>
        <v>696</v>
      </c>
      <c r="P95">
        <f t="shared" si="7"/>
        <v>1</v>
      </c>
    </row>
    <row r="96" spans="1:16">
      <c r="A96" s="1" t="s">
        <v>226</v>
      </c>
      <c r="B96" s="1" t="s">
        <v>21</v>
      </c>
      <c r="C96" s="1" t="s">
        <v>34</v>
      </c>
      <c r="D96" s="1" t="s">
        <v>35</v>
      </c>
      <c r="E96" s="1" t="s">
        <v>36</v>
      </c>
      <c r="F96" s="1" t="s">
        <v>30</v>
      </c>
      <c r="G96" s="1" t="s">
        <v>41</v>
      </c>
      <c r="H96" s="1" t="s">
        <v>227</v>
      </c>
      <c r="I96" s="1">
        <v>1</v>
      </c>
      <c r="J96" s="1">
        <v>499</v>
      </c>
      <c r="K96" s="1">
        <v>390003</v>
      </c>
      <c r="L96" s="1">
        <v>500</v>
      </c>
      <c r="M96" s="1"/>
      <c r="N96">
        <v>110034</v>
      </c>
      <c r="O96">
        <f t="shared" si="6"/>
        <v>499</v>
      </c>
      <c r="P96">
        <f t="shared" si="7"/>
        <v>1</v>
      </c>
    </row>
    <row r="97" spans="1:16">
      <c r="A97" s="1" t="s">
        <v>228</v>
      </c>
      <c r="B97" s="1" t="s">
        <v>21</v>
      </c>
      <c r="C97" s="1" t="s">
        <v>22</v>
      </c>
      <c r="D97" s="1" t="s">
        <v>35</v>
      </c>
      <c r="E97" s="1" t="s">
        <v>36</v>
      </c>
      <c r="F97" s="1" t="s">
        <v>30</v>
      </c>
      <c r="G97" s="1" t="s">
        <v>41</v>
      </c>
      <c r="H97" s="1" t="s">
        <v>119</v>
      </c>
      <c r="I97" s="1">
        <v>0</v>
      </c>
      <c r="J97" s="1"/>
      <c r="K97" s="1">
        <v>411046</v>
      </c>
      <c r="L97" s="1">
        <v>500</v>
      </c>
      <c r="M97" s="1"/>
      <c r="N97">
        <v>500054</v>
      </c>
      <c r="O97">
        <f t="shared" si="6"/>
        <v>0</v>
      </c>
      <c r="P97">
        <f t="shared" si="7"/>
        <v>1</v>
      </c>
    </row>
    <row r="98" spans="1:16">
      <c r="A98" s="1" t="s">
        <v>229</v>
      </c>
      <c r="B98" s="1" t="s">
        <v>21</v>
      </c>
      <c r="C98" s="1" t="s">
        <v>34</v>
      </c>
      <c r="D98" s="1" t="s">
        <v>35</v>
      </c>
      <c r="E98" s="1" t="s">
        <v>36</v>
      </c>
      <c r="F98" s="1" t="s">
        <v>25</v>
      </c>
      <c r="G98" s="1" t="s">
        <v>41</v>
      </c>
      <c r="H98" s="1" t="s">
        <v>230</v>
      </c>
      <c r="I98" s="1">
        <v>1</v>
      </c>
      <c r="J98" s="1">
        <v>696</v>
      </c>
      <c r="K98" s="1">
        <v>180011</v>
      </c>
      <c r="L98" s="1">
        <v>500</v>
      </c>
      <c r="M98" s="1"/>
      <c r="N98">
        <v>800002</v>
      </c>
      <c r="O98">
        <f t="shared" si="6"/>
        <v>696</v>
      </c>
      <c r="P98">
        <f t="shared" si="7"/>
        <v>1</v>
      </c>
    </row>
    <row r="99" spans="1:16">
      <c r="A99" s="1" t="s">
        <v>231</v>
      </c>
      <c r="B99" s="1" t="s">
        <v>21</v>
      </c>
      <c r="C99" s="1" t="s">
        <v>34</v>
      </c>
      <c r="D99" s="1" t="s">
        <v>35</v>
      </c>
      <c r="E99" s="1" t="s">
        <v>36</v>
      </c>
      <c r="F99" s="1" t="s">
        <v>30</v>
      </c>
      <c r="G99" s="1" t="s">
        <v>31</v>
      </c>
      <c r="H99" s="1" t="s">
        <v>232</v>
      </c>
      <c r="I99" s="1">
        <v>1</v>
      </c>
      <c r="J99" s="1">
        <v>406</v>
      </c>
      <c r="K99" s="1">
        <v>560026</v>
      </c>
      <c r="L99" s="1">
        <v>500</v>
      </c>
      <c r="M99" s="1"/>
      <c r="N99">
        <v>505211</v>
      </c>
      <c r="O99">
        <f t="shared" si="6"/>
        <v>406</v>
      </c>
      <c r="P99">
        <f t="shared" si="7"/>
        <v>1</v>
      </c>
    </row>
    <row r="100" spans="1:16">
      <c r="A100" s="1" t="s">
        <v>233</v>
      </c>
      <c r="B100" s="1" t="s">
        <v>21</v>
      </c>
      <c r="C100" s="1" t="s">
        <v>34</v>
      </c>
      <c r="D100" s="1" t="s">
        <v>35</v>
      </c>
      <c r="E100" s="1" t="s">
        <v>36</v>
      </c>
      <c r="F100" s="1" t="s">
        <v>25</v>
      </c>
      <c r="G100" s="1" t="s">
        <v>26</v>
      </c>
      <c r="H100" s="1" t="s">
        <v>234</v>
      </c>
      <c r="I100" s="1">
        <v>1</v>
      </c>
      <c r="J100" s="1">
        <v>852</v>
      </c>
      <c r="K100" s="1">
        <v>110036</v>
      </c>
      <c r="L100" s="1">
        <v>500</v>
      </c>
      <c r="M100" s="1"/>
      <c r="N100">
        <v>262501</v>
      </c>
      <c r="O100">
        <f t="shared" si="6"/>
        <v>852</v>
      </c>
      <c r="P100">
        <f t="shared" si="7"/>
        <v>1</v>
      </c>
    </row>
    <row r="101" spans="1:16">
      <c r="A101" s="1" t="s">
        <v>235</v>
      </c>
      <c r="B101" s="1" t="s">
        <v>21</v>
      </c>
      <c r="C101" s="1" t="s">
        <v>34</v>
      </c>
      <c r="D101" s="1" t="s">
        <v>35</v>
      </c>
      <c r="E101" s="1" t="s">
        <v>36</v>
      </c>
      <c r="F101" s="1" t="s">
        <v>30</v>
      </c>
      <c r="G101" s="1" t="s">
        <v>55</v>
      </c>
      <c r="H101" s="1" t="s">
        <v>192</v>
      </c>
      <c r="I101" s="1">
        <v>1</v>
      </c>
      <c r="J101" s="1">
        <v>399</v>
      </c>
      <c r="K101" s="1">
        <v>125039</v>
      </c>
      <c r="L101" s="1">
        <v>500</v>
      </c>
      <c r="M101" s="1"/>
      <c r="N101">
        <v>700057</v>
      </c>
      <c r="O101">
        <f t="shared" si="6"/>
        <v>399</v>
      </c>
      <c r="P101">
        <f t="shared" si="7"/>
        <v>1</v>
      </c>
    </row>
    <row r="102" spans="1:16">
      <c r="A102" s="1" t="s">
        <v>236</v>
      </c>
      <c r="B102" s="1" t="s">
        <v>21</v>
      </c>
      <c r="C102" s="1" t="s">
        <v>34</v>
      </c>
      <c r="D102" s="1" t="s">
        <v>35</v>
      </c>
      <c r="E102" s="1" t="s">
        <v>36</v>
      </c>
      <c r="F102" s="1" t="s">
        <v>30</v>
      </c>
      <c r="G102" s="1" t="s">
        <v>55</v>
      </c>
      <c r="H102" s="1" t="s">
        <v>237</v>
      </c>
      <c r="I102" s="1">
        <v>1</v>
      </c>
      <c r="J102" s="1">
        <v>432</v>
      </c>
      <c r="K102" s="1">
        <v>380051</v>
      </c>
      <c r="L102" s="1">
        <v>500</v>
      </c>
      <c r="M102" s="1"/>
      <c r="N102">
        <v>400101</v>
      </c>
      <c r="O102">
        <f t="shared" si="6"/>
        <v>432</v>
      </c>
      <c r="P102">
        <f t="shared" si="7"/>
        <v>1</v>
      </c>
    </row>
    <row r="103" spans="1:16">
      <c r="A103" s="1" t="s">
        <v>238</v>
      </c>
      <c r="B103" s="1" t="s">
        <v>21</v>
      </c>
      <c r="C103" s="1" t="s">
        <v>22</v>
      </c>
      <c r="D103" s="1" t="s">
        <v>35</v>
      </c>
      <c r="E103" s="1" t="s">
        <v>36</v>
      </c>
      <c r="F103" s="1" t="s">
        <v>25</v>
      </c>
      <c r="G103" s="1" t="s">
        <v>26</v>
      </c>
      <c r="H103" s="1" t="s">
        <v>234</v>
      </c>
      <c r="I103" s="1">
        <v>0</v>
      </c>
      <c r="J103" s="1"/>
      <c r="K103" s="1">
        <v>110036</v>
      </c>
      <c r="L103" s="1">
        <v>500</v>
      </c>
      <c r="M103" s="1"/>
      <c r="N103">
        <v>500053</v>
      </c>
      <c r="O103">
        <f t="shared" si="6"/>
        <v>0</v>
      </c>
      <c r="P103">
        <f t="shared" si="7"/>
        <v>1</v>
      </c>
    </row>
    <row r="104" spans="1:16">
      <c r="A104" s="1" t="s">
        <v>239</v>
      </c>
      <c r="B104" s="1" t="s">
        <v>21</v>
      </c>
      <c r="C104" s="1" t="s">
        <v>29</v>
      </c>
      <c r="D104" s="1" t="s">
        <v>23</v>
      </c>
      <c r="E104" s="1" t="s">
        <v>24</v>
      </c>
      <c r="F104" s="1" t="s">
        <v>25</v>
      </c>
      <c r="G104" s="1" t="s">
        <v>55</v>
      </c>
      <c r="H104" s="1" t="s">
        <v>240</v>
      </c>
      <c r="I104" s="1">
        <v>1</v>
      </c>
      <c r="J104" s="1">
        <v>1338</v>
      </c>
      <c r="K104" s="1">
        <v>421502</v>
      </c>
      <c r="L104" s="1">
        <v>500</v>
      </c>
      <c r="M104" s="1"/>
      <c r="N104">
        <v>781014</v>
      </c>
      <c r="O104">
        <f t="shared" si="6"/>
        <v>1338</v>
      </c>
      <c r="P104">
        <f t="shared" si="7"/>
        <v>2</v>
      </c>
    </row>
    <row r="105" spans="1:16">
      <c r="A105" s="1" t="s">
        <v>241</v>
      </c>
      <c r="B105" s="1" t="s">
        <v>21</v>
      </c>
      <c r="C105" s="1" t="s">
        <v>29</v>
      </c>
      <c r="D105" s="1" t="s">
        <v>23</v>
      </c>
      <c r="E105" s="1" t="s">
        <v>24</v>
      </c>
      <c r="F105" s="1" t="s">
        <v>40</v>
      </c>
      <c r="G105" s="1" t="s">
        <v>26</v>
      </c>
      <c r="H105" s="1" t="s">
        <v>242</v>
      </c>
      <c r="I105" s="1">
        <v>1</v>
      </c>
      <c r="J105" s="1">
        <v>472</v>
      </c>
      <c r="K105" s="1">
        <v>474005</v>
      </c>
      <c r="L105" s="1">
        <v>500</v>
      </c>
      <c r="M105" s="1"/>
      <c r="N105">
        <v>563101</v>
      </c>
      <c r="O105">
        <f>SUMIFS(J:J,N:N,N105)</f>
        <v>472</v>
      </c>
      <c r="P105">
        <f t="shared" si="7"/>
        <v>2</v>
      </c>
    </row>
    <row r="106" spans="1:16">
      <c r="A106" s="1" t="s">
        <v>243</v>
      </c>
      <c r="B106" s="1" t="s">
        <v>21</v>
      </c>
      <c r="C106" s="1" t="s">
        <v>34</v>
      </c>
      <c r="D106" s="1" t="s">
        <v>35</v>
      </c>
      <c r="E106" s="1" t="s">
        <v>36</v>
      </c>
      <c r="F106" s="1" t="s">
        <v>25</v>
      </c>
      <c r="G106" s="1" t="s">
        <v>41</v>
      </c>
      <c r="H106" s="1" t="s">
        <v>130</v>
      </c>
      <c r="I106" s="1">
        <v>1</v>
      </c>
      <c r="J106" s="1">
        <v>788</v>
      </c>
      <c r="K106" s="1">
        <v>110078</v>
      </c>
      <c r="L106" s="1">
        <v>500</v>
      </c>
      <c r="M106" s="1"/>
      <c r="N106">
        <v>147001</v>
      </c>
      <c r="O106">
        <f t="shared" si="6"/>
        <v>788</v>
      </c>
      <c r="P106">
        <f t="shared" si="7"/>
        <v>1</v>
      </c>
    </row>
    <row r="107" spans="1:16">
      <c r="A107" s="1" t="s">
        <v>244</v>
      </c>
      <c r="B107" s="1" t="s">
        <v>21</v>
      </c>
      <c r="C107" s="1" t="s">
        <v>29</v>
      </c>
      <c r="D107" s="1" t="s">
        <v>23</v>
      </c>
      <c r="E107" s="1" t="s">
        <v>24</v>
      </c>
      <c r="F107" s="1" t="s">
        <v>25</v>
      </c>
      <c r="G107" s="1" t="s">
        <v>37</v>
      </c>
      <c r="H107" s="1" t="s">
        <v>245</v>
      </c>
      <c r="I107" s="1">
        <v>1</v>
      </c>
      <c r="J107" s="1">
        <v>832</v>
      </c>
      <c r="K107" s="1">
        <v>124001</v>
      </c>
      <c r="L107" s="1">
        <v>500</v>
      </c>
      <c r="M107" s="1"/>
      <c r="N107">
        <v>486001</v>
      </c>
      <c r="O107">
        <f>SUMIFS(J:J,N:N,N107)</f>
        <v>832</v>
      </c>
      <c r="P107">
        <f>COUNTIFS(K:K,N107)</f>
        <v>1</v>
      </c>
    </row>
    <row r="108" spans="1:16">
      <c r="A108" s="1" t="s">
        <v>244</v>
      </c>
      <c r="B108" s="1" t="s">
        <v>21</v>
      </c>
      <c r="C108" s="1" t="s">
        <v>29</v>
      </c>
      <c r="D108" s="1" t="s">
        <v>23</v>
      </c>
      <c r="E108" s="1" t="s">
        <v>24</v>
      </c>
      <c r="F108" s="1" t="s">
        <v>30</v>
      </c>
      <c r="G108" s="1" t="s">
        <v>37</v>
      </c>
      <c r="H108" s="1" t="s">
        <v>246</v>
      </c>
      <c r="I108" s="1">
        <v>1</v>
      </c>
      <c r="J108" s="1">
        <v>399</v>
      </c>
      <c r="K108" s="1">
        <v>124001</v>
      </c>
      <c r="L108" s="1">
        <v>500</v>
      </c>
      <c r="M108" s="1"/>
      <c r="N108">
        <v>783380</v>
      </c>
      <c r="O108">
        <f t="shared" ref="O108:O119" si="8">SUMIFS(J:J,N:N,N108)</f>
        <v>399</v>
      </c>
      <c r="P108">
        <f>COUNTIFS(K:K,N108)</f>
        <v>1</v>
      </c>
    </row>
    <row r="109" spans="1:16">
      <c r="A109" s="1" t="s">
        <v>247</v>
      </c>
      <c r="B109" s="1" t="s">
        <v>21</v>
      </c>
      <c r="C109" s="1" t="s">
        <v>34</v>
      </c>
      <c r="D109" s="1" t="s">
        <v>35</v>
      </c>
      <c r="E109" s="1" t="s">
        <v>36</v>
      </c>
      <c r="F109" s="1" t="s">
        <v>25</v>
      </c>
      <c r="G109" s="1" t="s">
        <v>37</v>
      </c>
      <c r="H109" s="1" t="s">
        <v>248</v>
      </c>
      <c r="I109" s="1">
        <v>1</v>
      </c>
      <c r="J109" s="1">
        <v>599</v>
      </c>
      <c r="K109" s="1">
        <v>124001</v>
      </c>
      <c r="L109" s="1">
        <v>500</v>
      </c>
      <c r="M109" s="1"/>
      <c r="N109">
        <v>500087</v>
      </c>
      <c r="O109">
        <f t="shared" si="8"/>
        <v>599</v>
      </c>
      <c r="P109">
        <f t="shared" ref="P109:P121" si="9">COUNTIFS(K:K,N109)</f>
        <v>1</v>
      </c>
    </row>
    <row r="110" spans="1:16">
      <c r="A110" s="1" t="s">
        <v>249</v>
      </c>
      <c r="B110" s="1" t="s">
        <v>21</v>
      </c>
      <c r="C110" s="1" t="s">
        <v>34</v>
      </c>
      <c r="D110" s="1" t="s">
        <v>35</v>
      </c>
      <c r="E110" s="1" t="s">
        <v>36</v>
      </c>
      <c r="F110" s="1" t="s">
        <v>25</v>
      </c>
      <c r="G110" s="1" t="s">
        <v>82</v>
      </c>
      <c r="H110" s="1" t="s">
        <v>250</v>
      </c>
      <c r="I110" s="1">
        <v>1</v>
      </c>
      <c r="J110" s="1">
        <v>692</v>
      </c>
      <c r="K110" s="1">
        <v>700156</v>
      </c>
      <c r="L110" s="1">
        <v>500</v>
      </c>
      <c r="M110" s="1"/>
      <c r="N110">
        <v>560055</v>
      </c>
      <c r="O110">
        <f t="shared" si="8"/>
        <v>692</v>
      </c>
      <c r="P110">
        <f t="shared" si="9"/>
        <v>1</v>
      </c>
    </row>
    <row r="111" spans="1:16">
      <c r="A111" s="1" t="s">
        <v>251</v>
      </c>
      <c r="B111" s="1" t="s">
        <v>21</v>
      </c>
      <c r="C111" s="1" t="s">
        <v>29</v>
      </c>
      <c r="D111" s="1" t="s">
        <v>23</v>
      </c>
      <c r="E111" s="1" t="s">
        <v>24</v>
      </c>
      <c r="F111" s="1" t="s">
        <v>44</v>
      </c>
      <c r="G111" s="1" t="s">
        <v>82</v>
      </c>
      <c r="H111" s="1" t="s">
        <v>252</v>
      </c>
      <c r="I111" s="1">
        <v>1</v>
      </c>
      <c r="J111" s="1">
        <v>518</v>
      </c>
      <c r="K111" s="1">
        <v>400076</v>
      </c>
      <c r="L111" s="1">
        <v>500</v>
      </c>
      <c r="M111" s="1"/>
      <c r="N111">
        <v>603002</v>
      </c>
      <c r="O111">
        <f t="shared" si="8"/>
        <v>518</v>
      </c>
      <c r="P111">
        <f t="shared" si="9"/>
        <v>1</v>
      </c>
    </row>
    <row r="112" spans="1:16">
      <c r="A112" s="1" t="s">
        <v>253</v>
      </c>
      <c r="B112" s="1" t="s">
        <v>21</v>
      </c>
      <c r="C112" s="1" t="s">
        <v>34</v>
      </c>
      <c r="D112" s="1" t="s">
        <v>35</v>
      </c>
      <c r="E112" s="1" t="s">
        <v>36</v>
      </c>
      <c r="F112" s="1" t="s">
        <v>25</v>
      </c>
      <c r="G112" s="1" t="s">
        <v>41</v>
      </c>
      <c r="H112" s="1" t="s">
        <v>130</v>
      </c>
      <c r="I112" s="1">
        <v>1</v>
      </c>
      <c r="J112" s="1">
        <v>788</v>
      </c>
      <c r="K112" s="1">
        <v>110034</v>
      </c>
      <c r="L112" s="1">
        <v>500</v>
      </c>
      <c r="M112" s="1"/>
      <c r="N112">
        <v>621212</v>
      </c>
      <c r="O112">
        <f t="shared" si="8"/>
        <v>788</v>
      </c>
      <c r="P112">
        <f t="shared" si="9"/>
        <v>1</v>
      </c>
    </row>
    <row r="113" spans="1:16">
      <c r="A113" s="1" t="s">
        <v>254</v>
      </c>
      <c r="B113" s="1" t="s">
        <v>21</v>
      </c>
      <c r="C113" s="1" t="s">
        <v>34</v>
      </c>
      <c r="D113" s="1" t="s">
        <v>35</v>
      </c>
      <c r="E113" s="1" t="s">
        <v>36</v>
      </c>
      <c r="F113" s="1" t="s">
        <v>30</v>
      </c>
      <c r="G113" s="1" t="s">
        <v>82</v>
      </c>
      <c r="H113" s="1" t="s">
        <v>255</v>
      </c>
      <c r="I113" s="1">
        <v>1</v>
      </c>
      <c r="J113" s="1">
        <v>318</v>
      </c>
      <c r="K113" s="1">
        <v>500054</v>
      </c>
      <c r="L113" s="1">
        <v>500</v>
      </c>
      <c r="M113" s="1"/>
      <c r="N113">
        <v>174001</v>
      </c>
      <c r="O113">
        <f t="shared" si="8"/>
        <v>318</v>
      </c>
      <c r="P113">
        <f t="shared" si="9"/>
        <v>1</v>
      </c>
    </row>
    <row r="114" spans="1:16">
      <c r="A114" s="1" t="s">
        <v>256</v>
      </c>
      <c r="B114" s="1" t="s">
        <v>21</v>
      </c>
      <c r="C114" s="1" t="s">
        <v>34</v>
      </c>
      <c r="D114" s="1" t="s">
        <v>35</v>
      </c>
      <c r="E114" s="1" t="s">
        <v>36</v>
      </c>
      <c r="F114" s="1" t="s">
        <v>25</v>
      </c>
      <c r="G114" s="1" t="s">
        <v>60</v>
      </c>
      <c r="H114" s="1" t="s">
        <v>257</v>
      </c>
      <c r="I114" s="1">
        <v>1</v>
      </c>
      <c r="J114" s="1">
        <v>597</v>
      </c>
      <c r="K114" s="1">
        <v>500072</v>
      </c>
      <c r="L114" s="1">
        <v>500</v>
      </c>
      <c r="M114" s="1"/>
      <c r="N114">
        <v>600099</v>
      </c>
      <c r="O114">
        <f t="shared" si="8"/>
        <v>597</v>
      </c>
      <c r="P114">
        <f t="shared" si="9"/>
        <v>1</v>
      </c>
    </row>
    <row r="115" spans="1:16">
      <c r="A115" s="1" t="s">
        <v>258</v>
      </c>
      <c r="B115" s="1" t="s">
        <v>21</v>
      </c>
      <c r="C115" s="1" t="s">
        <v>34</v>
      </c>
      <c r="D115" s="1" t="s">
        <v>35</v>
      </c>
      <c r="E115" s="1" t="s">
        <v>36</v>
      </c>
      <c r="F115" s="1" t="s">
        <v>25</v>
      </c>
      <c r="G115" s="1" t="s">
        <v>26</v>
      </c>
      <c r="H115" s="1" t="s">
        <v>259</v>
      </c>
      <c r="I115" s="1">
        <v>1</v>
      </c>
      <c r="J115" s="1">
        <v>888</v>
      </c>
      <c r="K115" s="1">
        <v>800002</v>
      </c>
      <c r="L115" s="1">
        <v>500</v>
      </c>
      <c r="M115" s="1"/>
      <c r="N115">
        <v>221010</v>
      </c>
      <c r="O115">
        <f t="shared" si="8"/>
        <v>888</v>
      </c>
      <c r="P115">
        <f t="shared" si="9"/>
        <v>1</v>
      </c>
    </row>
    <row r="116" spans="1:16">
      <c r="A116" s="1" t="s">
        <v>260</v>
      </c>
      <c r="B116" s="1" t="s">
        <v>21</v>
      </c>
      <c r="C116" s="1" t="s">
        <v>34</v>
      </c>
      <c r="D116" s="1" t="s">
        <v>35</v>
      </c>
      <c r="E116" s="1" t="s">
        <v>36</v>
      </c>
      <c r="F116" s="1" t="s">
        <v>30</v>
      </c>
      <c r="G116" s="1" t="s">
        <v>26</v>
      </c>
      <c r="H116" s="1" t="s">
        <v>261</v>
      </c>
      <c r="I116" s="1">
        <v>1</v>
      </c>
      <c r="J116" s="1">
        <v>406</v>
      </c>
      <c r="K116" s="1">
        <v>505211</v>
      </c>
      <c r="L116" s="1">
        <v>500</v>
      </c>
      <c r="M116" s="1"/>
      <c r="N116">
        <v>560036</v>
      </c>
      <c r="O116">
        <f t="shared" si="8"/>
        <v>406</v>
      </c>
      <c r="P116">
        <f t="shared" si="9"/>
        <v>1</v>
      </c>
    </row>
    <row r="117" spans="1:16">
      <c r="A117" s="1" t="s">
        <v>262</v>
      </c>
      <c r="B117" s="1" t="s">
        <v>21</v>
      </c>
      <c r="C117" s="1" t="s">
        <v>34</v>
      </c>
      <c r="D117" s="1" t="s">
        <v>35</v>
      </c>
      <c r="E117" s="1" t="s">
        <v>36</v>
      </c>
      <c r="F117" s="1" t="s">
        <v>25</v>
      </c>
      <c r="G117" s="1" t="s">
        <v>82</v>
      </c>
      <c r="H117" s="1" t="s">
        <v>263</v>
      </c>
      <c r="I117" s="1">
        <v>1</v>
      </c>
      <c r="J117" s="1">
        <v>1186</v>
      </c>
      <c r="K117" s="1">
        <v>262501</v>
      </c>
      <c r="L117" s="1">
        <v>500</v>
      </c>
      <c r="M117" s="1"/>
      <c r="N117">
        <v>641035</v>
      </c>
      <c r="O117">
        <f t="shared" si="8"/>
        <v>1186</v>
      </c>
      <c r="P117">
        <f t="shared" si="9"/>
        <v>1</v>
      </c>
    </row>
    <row r="118" spans="1:16">
      <c r="A118" s="1" t="s">
        <v>264</v>
      </c>
      <c r="B118" s="1" t="s">
        <v>21</v>
      </c>
      <c r="C118" s="1" t="s">
        <v>22</v>
      </c>
      <c r="D118" s="1" t="s">
        <v>35</v>
      </c>
      <c r="E118" s="1" t="s">
        <v>36</v>
      </c>
      <c r="F118" s="1" t="s">
        <v>40</v>
      </c>
      <c r="G118" s="1" t="s">
        <v>55</v>
      </c>
      <c r="H118" s="1" t="s">
        <v>265</v>
      </c>
      <c r="I118" s="1">
        <v>1</v>
      </c>
      <c r="J118" s="1">
        <v>791</v>
      </c>
      <c r="K118" s="1">
        <v>383001</v>
      </c>
      <c r="L118" s="1">
        <v>500</v>
      </c>
      <c r="M118" s="1"/>
      <c r="N118">
        <v>497449</v>
      </c>
      <c r="O118">
        <f t="shared" si="8"/>
        <v>791</v>
      </c>
      <c r="P118">
        <f t="shared" si="9"/>
        <v>1</v>
      </c>
    </row>
    <row r="119" spans="1:16">
      <c r="A119" s="1" t="s">
        <v>264</v>
      </c>
      <c r="B119" s="1" t="s">
        <v>21</v>
      </c>
      <c r="C119" s="1" t="s">
        <v>22</v>
      </c>
      <c r="D119" s="1" t="s">
        <v>35</v>
      </c>
      <c r="E119" s="1" t="s">
        <v>36</v>
      </c>
      <c r="F119" s="1" t="s">
        <v>40</v>
      </c>
      <c r="G119" s="1" t="s">
        <v>37</v>
      </c>
      <c r="H119" s="1" t="s">
        <v>266</v>
      </c>
      <c r="I119" s="1">
        <v>1</v>
      </c>
      <c r="J119" s="1">
        <v>807</v>
      </c>
      <c r="K119" s="1">
        <v>383001</v>
      </c>
      <c r="L119" s="1">
        <v>500</v>
      </c>
      <c r="M119" s="1"/>
      <c r="N119">
        <v>276302</v>
      </c>
      <c r="O119">
        <f t="shared" si="8"/>
        <v>807</v>
      </c>
      <c r="P119">
        <f t="shared" si="9"/>
        <v>1</v>
      </c>
    </row>
    <row r="120" spans="1:16">
      <c r="A120" s="1" t="s">
        <v>264</v>
      </c>
      <c r="B120" s="1" t="s">
        <v>21</v>
      </c>
      <c r="C120" s="1" t="s">
        <v>22</v>
      </c>
      <c r="D120" s="1" t="s">
        <v>35</v>
      </c>
      <c r="E120" s="1" t="s">
        <v>36</v>
      </c>
      <c r="F120" s="1" t="s">
        <v>40</v>
      </c>
      <c r="G120" s="1" t="s">
        <v>55</v>
      </c>
      <c r="H120" s="1" t="s">
        <v>267</v>
      </c>
      <c r="I120" s="1">
        <v>1</v>
      </c>
      <c r="J120" s="1">
        <v>807</v>
      </c>
      <c r="K120" s="1">
        <v>383001</v>
      </c>
      <c r="L120" s="1">
        <v>500</v>
      </c>
      <c r="M120" s="1"/>
      <c r="N120">
        <v>421306</v>
      </c>
      <c r="O120">
        <f>SUMIFS(J:J,N:N,N120)</f>
        <v>807</v>
      </c>
      <c r="P120">
        <f t="shared" si="9"/>
        <v>2</v>
      </c>
    </row>
    <row r="121" spans="1:16">
      <c r="A121" s="1" t="s">
        <v>268</v>
      </c>
      <c r="B121" s="1" t="s">
        <v>21</v>
      </c>
      <c r="C121" s="1" t="s">
        <v>34</v>
      </c>
      <c r="D121" s="1" t="s">
        <v>35</v>
      </c>
      <c r="E121" s="1" t="s">
        <v>36</v>
      </c>
      <c r="F121" s="1" t="s">
        <v>30</v>
      </c>
      <c r="G121" s="1" t="s">
        <v>26</v>
      </c>
      <c r="H121" s="1" t="s">
        <v>269</v>
      </c>
      <c r="I121" s="1">
        <v>1</v>
      </c>
      <c r="J121" s="1">
        <v>311</v>
      </c>
      <c r="K121" s="1">
        <v>700057</v>
      </c>
      <c r="L121" s="1">
        <v>500</v>
      </c>
      <c r="M121" s="1"/>
      <c r="N121">
        <v>110016</v>
      </c>
      <c r="O121">
        <f t="shared" ref="O121:O133" si="10">SUMIFS(J:J,N:N,N121)</f>
        <v>311</v>
      </c>
      <c r="P121">
        <f t="shared" si="9"/>
        <v>1</v>
      </c>
    </row>
    <row r="122" spans="1:16">
      <c r="A122" s="1" t="s">
        <v>270</v>
      </c>
      <c r="B122" s="1" t="s">
        <v>21</v>
      </c>
      <c r="C122" s="1" t="s">
        <v>34</v>
      </c>
      <c r="D122" s="1" t="s">
        <v>35</v>
      </c>
      <c r="E122" s="1" t="s">
        <v>36</v>
      </c>
      <c r="F122" s="1" t="s">
        <v>44</v>
      </c>
      <c r="G122" s="1" t="s">
        <v>37</v>
      </c>
      <c r="H122" s="1" t="s">
        <v>271</v>
      </c>
      <c r="I122" s="1">
        <v>1</v>
      </c>
      <c r="J122" s="1">
        <v>387</v>
      </c>
      <c r="K122" s="1">
        <v>400101</v>
      </c>
      <c r="L122" s="1">
        <v>500</v>
      </c>
      <c r="M122" s="1"/>
      <c r="N122">
        <v>781026</v>
      </c>
      <c r="O122">
        <f t="shared" si="10"/>
        <v>387</v>
      </c>
      <c r="P122">
        <f>COUNTIFS(K:K,N122)</f>
        <v>1</v>
      </c>
    </row>
    <row r="123" spans="1:16">
      <c r="A123" s="1" t="s">
        <v>272</v>
      </c>
      <c r="B123" s="1" t="s">
        <v>21</v>
      </c>
      <c r="C123" s="1" t="s">
        <v>34</v>
      </c>
      <c r="D123" s="1" t="s">
        <v>35</v>
      </c>
      <c r="E123" s="1" t="s">
        <v>36</v>
      </c>
      <c r="F123" s="1" t="s">
        <v>30</v>
      </c>
      <c r="G123" s="1" t="s">
        <v>26</v>
      </c>
      <c r="H123" s="1" t="s">
        <v>273</v>
      </c>
      <c r="I123" s="1">
        <v>1</v>
      </c>
      <c r="J123" s="1">
        <v>348</v>
      </c>
      <c r="K123" s="1">
        <v>500053</v>
      </c>
      <c r="L123" s="1">
        <v>500</v>
      </c>
      <c r="M123" s="1"/>
      <c r="N123">
        <v>570008</v>
      </c>
      <c r="O123">
        <f t="shared" si="10"/>
        <v>348</v>
      </c>
      <c r="P123">
        <f t="shared" ref="P123:P135" si="11">COUNTIFS(K:K,N123)</f>
        <v>1</v>
      </c>
    </row>
    <row r="124" spans="1:16">
      <c r="A124" s="1" t="s">
        <v>274</v>
      </c>
      <c r="B124" s="1" t="s">
        <v>21</v>
      </c>
      <c r="C124" s="1" t="s">
        <v>29</v>
      </c>
      <c r="D124" s="1" t="s">
        <v>23</v>
      </c>
      <c r="E124" s="1" t="s">
        <v>24</v>
      </c>
      <c r="F124" s="1" t="s">
        <v>25</v>
      </c>
      <c r="G124" s="1" t="s">
        <v>26</v>
      </c>
      <c r="H124" s="1" t="s">
        <v>275</v>
      </c>
      <c r="I124" s="1">
        <v>1</v>
      </c>
      <c r="J124" s="1">
        <v>597</v>
      </c>
      <c r="K124" s="1">
        <v>781014</v>
      </c>
      <c r="L124" s="1">
        <v>500</v>
      </c>
      <c r="M124" s="1"/>
      <c r="N124">
        <v>225001</v>
      </c>
      <c r="O124">
        <f t="shared" si="10"/>
        <v>597</v>
      </c>
      <c r="P124">
        <f t="shared" si="11"/>
        <v>1</v>
      </c>
    </row>
    <row r="125" spans="1:16">
      <c r="A125" s="1" t="s">
        <v>274</v>
      </c>
      <c r="B125" s="1" t="s">
        <v>21</v>
      </c>
      <c r="C125" s="1" t="s">
        <v>29</v>
      </c>
      <c r="D125" s="1" t="s">
        <v>23</v>
      </c>
      <c r="E125" s="1" t="s">
        <v>24</v>
      </c>
      <c r="F125" s="1" t="s">
        <v>25</v>
      </c>
      <c r="G125" s="1" t="s">
        <v>26</v>
      </c>
      <c r="H125" s="1" t="s">
        <v>276</v>
      </c>
      <c r="I125" s="1">
        <v>1</v>
      </c>
      <c r="J125" s="1">
        <v>549</v>
      </c>
      <c r="K125" s="1">
        <v>781014</v>
      </c>
      <c r="L125" s="1">
        <v>500</v>
      </c>
      <c r="M125" s="1"/>
      <c r="N125">
        <v>275301</v>
      </c>
      <c r="O125">
        <f t="shared" si="10"/>
        <v>549</v>
      </c>
      <c r="P125">
        <f t="shared" si="11"/>
        <v>1</v>
      </c>
    </row>
    <row r="126" spans="1:16">
      <c r="A126" s="1" t="s">
        <v>277</v>
      </c>
      <c r="B126" s="1" t="s">
        <v>21</v>
      </c>
      <c r="C126" s="1" t="s">
        <v>34</v>
      </c>
      <c r="D126" s="1" t="s">
        <v>35</v>
      </c>
      <c r="E126" s="1" t="s">
        <v>36</v>
      </c>
      <c r="F126" s="1" t="s">
        <v>25</v>
      </c>
      <c r="G126" s="1" t="s">
        <v>31</v>
      </c>
      <c r="H126" s="1" t="s">
        <v>278</v>
      </c>
      <c r="I126" s="1">
        <v>1</v>
      </c>
      <c r="J126" s="1">
        <v>635</v>
      </c>
      <c r="K126" s="1">
        <v>563101</v>
      </c>
      <c r="L126" s="1">
        <v>500</v>
      </c>
      <c r="M126" s="1"/>
      <c r="N126">
        <v>520010</v>
      </c>
      <c r="O126">
        <f t="shared" si="10"/>
        <v>635</v>
      </c>
      <c r="P126">
        <f t="shared" si="11"/>
        <v>1</v>
      </c>
    </row>
    <row r="127" spans="1:16">
      <c r="A127" s="1" t="s">
        <v>279</v>
      </c>
      <c r="B127" s="1" t="s">
        <v>21</v>
      </c>
      <c r="C127" s="1" t="s">
        <v>34</v>
      </c>
      <c r="D127" s="1" t="s">
        <v>35</v>
      </c>
      <c r="E127" s="1" t="s">
        <v>36</v>
      </c>
      <c r="F127" s="1" t="s">
        <v>25</v>
      </c>
      <c r="G127" s="1" t="s">
        <v>60</v>
      </c>
      <c r="H127" s="1" t="s">
        <v>154</v>
      </c>
      <c r="I127" s="1">
        <v>1</v>
      </c>
      <c r="J127" s="1">
        <v>597</v>
      </c>
      <c r="K127" s="1">
        <v>147001</v>
      </c>
      <c r="L127" s="1">
        <v>500</v>
      </c>
      <c r="M127" s="1"/>
      <c r="N127">
        <v>493331</v>
      </c>
      <c r="O127">
        <f t="shared" si="10"/>
        <v>597</v>
      </c>
      <c r="P127">
        <f t="shared" si="11"/>
        <v>1</v>
      </c>
    </row>
    <row r="128" spans="1:16">
      <c r="A128" s="1" t="s">
        <v>280</v>
      </c>
      <c r="B128" s="1" t="s">
        <v>21</v>
      </c>
      <c r="C128" s="1" t="s">
        <v>34</v>
      </c>
      <c r="D128" s="1" t="s">
        <v>35</v>
      </c>
      <c r="E128" s="1" t="s">
        <v>36</v>
      </c>
      <c r="F128" s="1" t="s">
        <v>25</v>
      </c>
      <c r="G128" s="1" t="s">
        <v>26</v>
      </c>
      <c r="H128" s="1" t="s">
        <v>281</v>
      </c>
      <c r="I128" s="1">
        <v>1</v>
      </c>
      <c r="J128" s="1">
        <v>790</v>
      </c>
      <c r="K128" s="1">
        <v>486001</v>
      </c>
      <c r="L128" s="1">
        <v>500</v>
      </c>
      <c r="M128" s="1"/>
      <c r="N128">
        <v>248142</v>
      </c>
      <c r="O128">
        <f t="shared" si="10"/>
        <v>790</v>
      </c>
      <c r="P128">
        <f t="shared" si="11"/>
        <v>1</v>
      </c>
    </row>
    <row r="129" spans="1:16">
      <c r="A129" s="1" t="s">
        <v>282</v>
      </c>
      <c r="B129" s="1" t="s">
        <v>21</v>
      </c>
      <c r="C129" s="1" t="s">
        <v>34</v>
      </c>
      <c r="D129" s="1" t="s">
        <v>35</v>
      </c>
      <c r="E129" s="1" t="s">
        <v>36</v>
      </c>
      <c r="F129" s="1" t="s">
        <v>30</v>
      </c>
      <c r="G129" s="1" t="s">
        <v>55</v>
      </c>
      <c r="H129" s="1" t="s">
        <v>283</v>
      </c>
      <c r="I129" s="1">
        <v>1</v>
      </c>
      <c r="J129" s="1">
        <v>375</v>
      </c>
      <c r="K129" s="1">
        <v>783380</v>
      </c>
      <c r="L129" s="1">
        <v>500</v>
      </c>
      <c r="M129" s="1"/>
      <c r="N129">
        <v>560048</v>
      </c>
      <c r="O129">
        <f t="shared" si="10"/>
        <v>375</v>
      </c>
      <c r="P129">
        <f t="shared" si="11"/>
        <v>1</v>
      </c>
    </row>
    <row r="130" spans="1:16">
      <c r="A130" s="1" t="s">
        <v>284</v>
      </c>
      <c r="B130" s="1" t="s">
        <v>21</v>
      </c>
      <c r="C130" s="1" t="s">
        <v>34</v>
      </c>
      <c r="D130" s="1" t="s">
        <v>35</v>
      </c>
      <c r="E130" s="1" t="s">
        <v>36</v>
      </c>
      <c r="F130" s="1" t="s">
        <v>25</v>
      </c>
      <c r="G130" s="1" t="s">
        <v>60</v>
      </c>
      <c r="H130" s="1" t="s">
        <v>285</v>
      </c>
      <c r="I130" s="1">
        <v>1</v>
      </c>
      <c r="J130" s="1">
        <v>1115</v>
      </c>
      <c r="K130" s="1">
        <v>500087</v>
      </c>
      <c r="L130" s="1">
        <v>500</v>
      </c>
      <c r="M130" s="1"/>
      <c r="N130">
        <v>682021</v>
      </c>
      <c r="O130">
        <f t="shared" si="10"/>
        <v>1115</v>
      </c>
      <c r="P130">
        <f t="shared" si="11"/>
        <v>1</v>
      </c>
    </row>
    <row r="131" spans="1:16">
      <c r="A131" s="1" t="s">
        <v>286</v>
      </c>
      <c r="B131" s="1" t="s">
        <v>21</v>
      </c>
      <c r="C131" s="1" t="s">
        <v>29</v>
      </c>
      <c r="D131" s="1" t="s">
        <v>23</v>
      </c>
      <c r="E131" s="1" t="s">
        <v>24</v>
      </c>
      <c r="F131" s="1" t="s">
        <v>30</v>
      </c>
      <c r="G131" s="1" t="s">
        <v>31</v>
      </c>
      <c r="H131" s="1" t="s">
        <v>287</v>
      </c>
      <c r="I131" s="1">
        <v>1</v>
      </c>
      <c r="J131" s="1">
        <v>579</v>
      </c>
      <c r="K131" s="1">
        <v>560055</v>
      </c>
      <c r="L131" s="1">
        <v>500</v>
      </c>
      <c r="M131" s="1"/>
      <c r="N131">
        <v>752002</v>
      </c>
      <c r="O131">
        <f t="shared" si="10"/>
        <v>579</v>
      </c>
      <c r="P131">
        <f t="shared" si="11"/>
        <v>1</v>
      </c>
    </row>
    <row r="132" spans="1:16">
      <c r="A132" s="1" t="s">
        <v>288</v>
      </c>
      <c r="B132" s="1" t="s">
        <v>21</v>
      </c>
      <c r="C132" s="1" t="s">
        <v>34</v>
      </c>
      <c r="D132" s="1" t="s">
        <v>35</v>
      </c>
      <c r="E132" s="1" t="s">
        <v>36</v>
      </c>
      <c r="F132" s="1" t="s">
        <v>25</v>
      </c>
      <c r="G132" s="1" t="s">
        <v>55</v>
      </c>
      <c r="H132" s="1" t="s">
        <v>289</v>
      </c>
      <c r="I132" s="1">
        <v>1</v>
      </c>
      <c r="J132" s="1">
        <v>788</v>
      </c>
      <c r="K132" s="1">
        <v>603002</v>
      </c>
      <c r="L132" s="1">
        <v>500</v>
      </c>
      <c r="M132" s="1"/>
      <c r="N132">
        <v>762010</v>
      </c>
      <c r="O132">
        <f t="shared" si="10"/>
        <v>788</v>
      </c>
      <c r="P132">
        <f t="shared" si="11"/>
        <v>1</v>
      </c>
    </row>
    <row r="133" spans="1:16">
      <c r="A133" s="1" t="s">
        <v>290</v>
      </c>
      <c r="B133" s="1" t="s">
        <v>21</v>
      </c>
      <c r="C133" s="1" t="s">
        <v>34</v>
      </c>
      <c r="D133" s="1" t="s">
        <v>35</v>
      </c>
      <c r="E133" s="1" t="s">
        <v>36</v>
      </c>
      <c r="F133" s="1" t="s">
        <v>25</v>
      </c>
      <c r="G133" s="1" t="s">
        <v>82</v>
      </c>
      <c r="H133" s="1" t="s">
        <v>291</v>
      </c>
      <c r="I133" s="1">
        <v>1</v>
      </c>
      <c r="J133" s="1">
        <v>597</v>
      </c>
      <c r="K133" s="1">
        <v>621212</v>
      </c>
      <c r="L133" s="1">
        <v>500</v>
      </c>
      <c r="M133" s="1"/>
      <c r="N133">
        <v>803115</v>
      </c>
      <c r="O133">
        <f t="shared" si="10"/>
        <v>597</v>
      </c>
      <c r="P133">
        <f t="shared" si="11"/>
        <v>1</v>
      </c>
    </row>
    <row r="134" spans="1:16">
      <c r="A134" s="1" t="s">
        <v>292</v>
      </c>
      <c r="B134" s="1" t="s">
        <v>21</v>
      </c>
      <c r="C134" s="1" t="s">
        <v>22</v>
      </c>
      <c r="D134" s="1" t="s">
        <v>35</v>
      </c>
      <c r="E134" s="1" t="s">
        <v>36</v>
      </c>
      <c r="F134" s="1" t="s">
        <v>25</v>
      </c>
      <c r="G134" s="1" t="s">
        <v>31</v>
      </c>
      <c r="H134" s="1" t="s">
        <v>293</v>
      </c>
      <c r="I134" s="1">
        <v>0</v>
      </c>
      <c r="J134" s="1"/>
      <c r="K134" s="1">
        <v>563101</v>
      </c>
      <c r="L134" s="1">
        <v>500</v>
      </c>
      <c r="M134" s="1"/>
      <c r="N134">
        <v>500075</v>
      </c>
      <c r="O134">
        <f>SUMIFS(J:J,N:N,N134)</f>
        <v>0</v>
      </c>
      <c r="P134">
        <f t="shared" si="11"/>
        <v>1</v>
      </c>
    </row>
    <row r="135" spans="1:16">
      <c r="A135" s="1" t="s">
        <v>294</v>
      </c>
      <c r="B135" s="1" t="s">
        <v>21</v>
      </c>
      <c r="C135" s="1" t="s">
        <v>34</v>
      </c>
      <c r="D135" s="1" t="s">
        <v>35</v>
      </c>
      <c r="E135" s="1" t="s">
        <v>36</v>
      </c>
      <c r="F135" s="1" t="s">
        <v>30</v>
      </c>
      <c r="G135" s="1" t="s">
        <v>82</v>
      </c>
      <c r="H135" s="1" t="s">
        <v>295</v>
      </c>
      <c r="I135" s="1">
        <v>1</v>
      </c>
      <c r="J135" s="1">
        <v>517</v>
      </c>
      <c r="K135" s="1">
        <v>174001</v>
      </c>
      <c r="L135" s="1">
        <v>500</v>
      </c>
      <c r="M135" s="1"/>
      <c r="N135">
        <v>683513</v>
      </c>
      <c r="O135">
        <f t="shared" ref="O135:O152" si="12">SUMIFS(J:J,N:N,N135)</f>
        <v>517</v>
      </c>
      <c r="P135">
        <f t="shared" si="11"/>
        <v>1</v>
      </c>
    </row>
    <row r="136" spans="1:16">
      <c r="A136" s="1" t="s">
        <v>296</v>
      </c>
      <c r="B136" s="1" t="s">
        <v>21</v>
      </c>
      <c r="C136" s="1" t="s">
        <v>34</v>
      </c>
      <c r="D136" s="1" t="s">
        <v>35</v>
      </c>
      <c r="E136" s="1" t="s">
        <v>36</v>
      </c>
      <c r="F136" s="1" t="s">
        <v>30</v>
      </c>
      <c r="G136" s="1" t="s">
        <v>55</v>
      </c>
      <c r="H136" s="1" t="s">
        <v>297</v>
      </c>
      <c r="I136" s="1">
        <v>1</v>
      </c>
      <c r="J136" s="1">
        <v>442</v>
      </c>
      <c r="K136" s="1">
        <v>600099</v>
      </c>
      <c r="L136" s="1">
        <v>500</v>
      </c>
      <c r="M136" s="1"/>
      <c r="N136">
        <v>272001</v>
      </c>
      <c r="O136">
        <f t="shared" si="12"/>
        <v>442</v>
      </c>
      <c r="P136">
        <f>COUNTIFS(K:K,N136)</f>
        <v>1</v>
      </c>
    </row>
    <row r="137" spans="1:16">
      <c r="A137" s="1" t="s">
        <v>298</v>
      </c>
      <c r="B137" s="1" t="s">
        <v>21</v>
      </c>
      <c r="C137" s="1" t="s">
        <v>34</v>
      </c>
      <c r="D137" s="1" t="s">
        <v>35</v>
      </c>
      <c r="E137" s="1" t="s">
        <v>36</v>
      </c>
      <c r="F137" s="1" t="s">
        <v>30</v>
      </c>
      <c r="G137" s="1" t="s">
        <v>31</v>
      </c>
      <c r="H137" s="1" t="s">
        <v>299</v>
      </c>
      <c r="I137" s="1">
        <v>1</v>
      </c>
      <c r="J137" s="1">
        <v>399</v>
      </c>
      <c r="K137" s="1">
        <v>221010</v>
      </c>
      <c r="L137" s="1">
        <v>500</v>
      </c>
      <c r="M137" s="1"/>
      <c r="N137">
        <v>632513</v>
      </c>
      <c r="O137">
        <f t="shared" si="12"/>
        <v>399</v>
      </c>
      <c r="P137">
        <f t="shared" ref="P137:P148" si="13">COUNTIFS(K:K,N137)</f>
        <v>2</v>
      </c>
    </row>
    <row r="138" spans="1:16">
      <c r="A138" s="1" t="s">
        <v>300</v>
      </c>
      <c r="B138" s="1" t="s">
        <v>21</v>
      </c>
      <c r="C138" s="1" t="s">
        <v>34</v>
      </c>
      <c r="D138" s="1" t="s">
        <v>35</v>
      </c>
      <c r="E138" s="1" t="s">
        <v>36</v>
      </c>
      <c r="F138" s="1" t="s">
        <v>30</v>
      </c>
      <c r="G138" s="1" t="s">
        <v>55</v>
      </c>
      <c r="H138" s="1" t="s">
        <v>301</v>
      </c>
      <c r="I138" s="1">
        <v>1</v>
      </c>
      <c r="J138" s="1">
        <v>518</v>
      </c>
      <c r="K138" s="1">
        <v>560036</v>
      </c>
      <c r="L138" s="1">
        <v>500</v>
      </c>
      <c r="M138" s="1"/>
      <c r="N138">
        <v>560029</v>
      </c>
      <c r="O138">
        <f t="shared" si="12"/>
        <v>518</v>
      </c>
      <c r="P138">
        <f t="shared" si="13"/>
        <v>2</v>
      </c>
    </row>
    <row r="139" spans="1:16">
      <c r="A139" s="1" t="s">
        <v>302</v>
      </c>
      <c r="B139" s="1" t="s">
        <v>21</v>
      </c>
      <c r="C139" s="1" t="s">
        <v>34</v>
      </c>
      <c r="D139" s="1" t="s">
        <v>35</v>
      </c>
      <c r="E139" s="1" t="s">
        <v>36</v>
      </c>
      <c r="F139" s="1" t="s">
        <v>30</v>
      </c>
      <c r="G139" s="1" t="s">
        <v>82</v>
      </c>
      <c r="H139" s="1" t="s">
        <v>303</v>
      </c>
      <c r="I139" s="1">
        <v>1</v>
      </c>
      <c r="J139" s="1">
        <v>348</v>
      </c>
      <c r="K139" s="1">
        <v>641035</v>
      </c>
      <c r="L139" s="1">
        <v>500</v>
      </c>
      <c r="M139" s="1"/>
      <c r="N139">
        <v>123027</v>
      </c>
      <c r="O139">
        <f t="shared" si="12"/>
        <v>348</v>
      </c>
      <c r="P139">
        <f t="shared" si="13"/>
        <v>1</v>
      </c>
    </row>
    <row r="140" spans="1:16">
      <c r="A140" s="1" t="s">
        <v>304</v>
      </c>
      <c r="B140" s="1" t="s">
        <v>21</v>
      </c>
      <c r="C140" s="1" t="s">
        <v>29</v>
      </c>
      <c r="D140" s="1" t="s">
        <v>23</v>
      </c>
      <c r="E140" s="1" t="s">
        <v>24</v>
      </c>
      <c r="F140" s="1" t="s">
        <v>25</v>
      </c>
      <c r="G140" s="1" t="s">
        <v>82</v>
      </c>
      <c r="H140" s="1" t="s">
        <v>305</v>
      </c>
      <c r="I140" s="1">
        <v>1</v>
      </c>
      <c r="J140" s="1">
        <v>788</v>
      </c>
      <c r="K140" s="1">
        <v>497449</v>
      </c>
      <c r="L140" s="1">
        <v>500</v>
      </c>
      <c r="M140" s="1"/>
      <c r="N140">
        <v>500086</v>
      </c>
      <c r="O140">
        <f t="shared" si="12"/>
        <v>788</v>
      </c>
      <c r="P140">
        <f t="shared" si="13"/>
        <v>2</v>
      </c>
    </row>
    <row r="141" spans="1:16">
      <c r="A141" s="1" t="s">
        <v>306</v>
      </c>
      <c r="B141" s="1" t="s">
        <v>21</v>
      </c>
      <c r="C141" s="1" t="s">
        <v>22</v>
      </c>
      <c r="D141" s="1" t="s">
        <v>35</v>
      </c>
      <c r="E141" s="1" t="s">
        <v>36</v>
      </c>
      <c r="F141" s="1" t="s">
        <v>44</v>
      </c>
      <c r="G141" s="1" t="s">
        <v>31</v>
      </c>
      <c r="H141" s="1" t="s">
        <v>307</v>
      </c>
      <c r="I141" s="1">
        <v>0</v>
      </c>
      <c r="J141" s="1"/>
      <c r="K141" s="1">
        <v>276302</v>
      </c>
      <c r="L141" s="1">
        <v>500</v>
      </c>
      <c r="M141" s="1"/>
      <c r="N141">
        <v>110019</v>
      </c>
      <c r="O141">
        <f t="shared" si="12"/>
        <v>0</v>
      </c>
      <c r="P141">
        <f t="shared" si="13"/>
        <v>1</v>
      </c>
    </row>
    <row r="142" spans="1:16">
      <c r="A142" s="1" t="s">
        <v>308</v>
      </c>
      <c r="B142" s="1" t="s">
        <v>21</v>
      </c>
      <c r="C142" s="1" t="s">
        <v>34</v>
      </c>
      <c r="D142" s="1" t="s">
        <v>35</v>
      </c>
      <c r="E142" s="1" t="s">
        <v>36</v>
      </c>
      <c r="F142" s="1" t="s">
        <v>25</v>
      </c>
      <c r="G142" s="1" t="s">
        <v>82</v>
      </c>
      <c r="H142" s="1" t="s">
        <v>291</v>
      </c>
      <c r="I142" s="1">
        <v>1</v>
      </c>
      <c r="J142" s="1">
        <v>597</v>
      </c>
      <c r="K142" s="1">
        <v>421306</v>
      </c>
      <c r="L142" s="1">
        <v>500</v>
      </c>
      <c r="M142" s="1"/>
      <c r="N142">
        <v>122002</v>
      </c>
      <c r="O142">
        <f t="shared" si="12"/>
        <v>597</v>
      </c>
      <c r="P142">
        <f t="shared" si="13"/>
        <v>1</v>
      </c>
    </row>
    <row r="143" spans="1:16">
      <c r="A143" s="1" t="s">
        <v>309</v>
      </c>
      <c r="B143" s="1" t="s">
        <v>21</v>
      </c>
      <c r="C143" s="1" t="s">
        <v>34</v>
      </c>
      <c r="D143" s="1" t="s">
        <v>35</v>
      </c>
      <c r="E143" s="1" t="s">
        <v>36</v>
      </c>
      <c r="F143" s="1" t="s">
        <v>30</v>
      </c>
      <c r="G143" s="1" t="s">
        <v>26</v>
      </c>
      <c r="H143" s="1" t="s">
        <v>310</v>
      </c>
      <c r="I143" s="1">
        <v>1</v>
      </c>
      <c r="J143" s="1">
        <v>696</v>
      </c>
      <c r="K143" s="1">
        <v>110016</v>
      </c>
      <c r="L143" s="1">
        <v>500</v>
      </c>
      <c r="M143" s="1"/>
      <c r="N143">
        <v>560022</v>
      </c>
      <c r="O143">
        <f t="shared" si="12"/>
        <v>696</v>
      </c>
      <c r="P143">
        <f t="shared" si="13"/>
        <v>1</v>
      </c>
    </row>
    <row r="144" spans="1:16">
      <c r="A144" s="1" t="s">
        <v>311</v>
      </c>
      <c r="B144" s="1" t="s">
        <v>21</v>
      </c>
      <c r="C144" s="1" t="s">
        <v>34</v>
      </c>
      <c r="D144" s="1" t="s">
        <v>35</v>
      </c>
      <c r="E144" s="1" t="s">
        <v>36</v>
      </c>
      <c r="F144" s="1" t="s">
        <v>30</v>
      </c>
      <c r="G144" s="1" t="s">
        <v>37</v>
      </c>
      <c r="H144" s="1" t="s">
        <v>312</v>
      </c>
      <c r="I144" s="1">
        <v>1</v>
      </c>
      <c r="J144" s="1">
        <v>363</v>
      </c>
      <c r="K144" s="1">
        <v>502032</v>
      </c>
      <c r="L144" s="1">
        <v>500</v>
      </c>
      <c r="M144" s="1"/>
      <c r="N144">
        <v>400069</v>
      </c>
      <c r="O144">
        <f t="shared" si="12"/>
        <v>363</v>
      </c>
      <c r="P144">
        <f t="shared" si="13"/>
        <v>1</v>
      </c>
    </row>
    <row r="145" spans="1:16">
      <c r="A145" s="1" t="s">
        <v>313</v>
      </c>
      <c r="B145" s="1" t="s">
        <v>21</v>
      </c>
      <c r="C145" s="1" t="s">
        <v>34</v>
      </c>
      <c r="D145" s="1" t="s">
        <v>35</v>
      </c>
      <c r="E145" s="1" t="s">
        <v>24</v>
      </c>
      <c r="F145" s="1" t="s">
        <v>30</v>
      </c>
      <c r="G145" s="1" t="s">
        <v>37</v>
      </c>
      <c r="H145" s="1" t="s">
        <v>314</v>
      </c>
      <c r="I145" s="1">
        <v>1</v>
      </c>
      <c r="J145" s="1">
        <v>299</v>
      </c>
      <c r="K145" s="1">
        <v>502032</v>
      </c>
      <c r="L145" s="1">
        <v>500</v>
      </c>
      <c r="M145" s="1"/>
      <c r="N145">
        <v>246722</v>
      </c>
      <c r="O145">
        <f t="shared" si="12"/>
        <v>299</v>
      </c>
      <c r="P145">
        <f t="shared" si="13"/>
        <v>1</v>
      </c>
    </row>
    <row r="146" spans="1:16">
      <c r="A146" s="1" t="s">
        <v>315</v>
      </c>
      <c r="B146" s="1" t="s">
        <v>21</v>
      </c>
      <c r="C146" s="1" t="s">
        <v>34</v>
      </c>
      <c r="D146" s="1" t="s">
        <v>35</v>
      </c>
      <c r="E146" s="1" t="s">
        <v>36</v>
      </c>
      <c r="F146" s="1" t="s">
        <v>40</v>
      </c>
      <c r="G146" s="1" t="s">
        <v>26</v>
      </c>
      <c r="H146" s="1" t="s">
        <v>316</v>
      </c>
      <c r="I146" s="1">
        <v>1</v>
      </c>
      <c r="J146" s="1">
        <v>690</v>
      </c>
      <c r="K146" s="1">
        <v>781026</v>
      </c>
      <c r="L146" s="1">
        <v>500</v>
      </c>
      <c r="M146" s="1"/>
      <c r="N146">
        <v>400078</v>
      </c>
      <c r="O146">
        <f t="shared" si="12"/>
        <v>690</v>
      </c>
      <c r="P146">
        <f t="shared" si="13"/>
        <v>1</v>
      </c>
    </row>
    <row r="147" spans="1:16">
      <c r="A147" s="1" t="s">
        <v>317</v>
      </c>
      <c r="B147" s="1" t="s">
        <v>21</v>
      </c>
      <c r="C147" s="1" t="s">
        <v>34</v>
      </c>
      <c r="D147" s="1" t="s">
        <v>35</v>
      </c>
      <c r="E147" s="1" t="s">
        <v>36</v>
      </c>
      <c r="F147" s="1" t="s">
        <v>44</v>
      </c>
      <c r="G147" s="1" t="s">
        <v>60</v>
      </c>
      <c r="H147" s="1" t="s">
        <v>318</v>
      </c>
      <c r="I147" s="1">
        <v>1</v>
      </c>
      <c r="J147" s="1">
        <v>574</v>
      </c>
      <c r="K147" s="1">
        <v>570008</v>
      </c>
      <c r="L147" s="1">
        <v>500</v>
      </c>
      <c r="M147" s="1"/>
      <c r="N147">
        <v>211001</v>
      </c>
      <c r="O147">
        <f t="shared" si="12"/>
        <v>574</v>
      </c>
      <c r="P147">
        <f t="shared" si="13"/>
        <v>1</v>
      </c>
    </row>
    <row r="148" spans="1:16">
      <c r="A148" s="1" t="s">
        <v>319</v>
      </c>
      <c r="B148" s="1" t="s">
        <v>21</v>
      </c>
      <c r="C148" s="1" t="s">
        <v>29</v>
      </c>
      <c r="D148" s="1" t="s">
        <v>23</v>
      </c>
      <c r="E148" s="1" t="s">
        <v>24</v>
      </c>
      <c r="F148" s="1" t="s">
        <v>25</v>
      </c>
      <c r="G148" s="1" t="s">
        <v>82</v>
      </c>
      <c r="H148" s="1" t="s">
        <v>320</v>
      </c>
      <c r="I148" s="1">
        <v>1</v>
      </c>
      <c r="J148" s="1">
        <v>1399</v>
      </c>
      <c r="K148" s="1">
        <v>225001</v>
      </c>
      <c r="L148" s="1">
        <v>500</v>
      </c>
      <c r="M148" s="1"/>
      <c r="N148">
        <v>401202</v>
      </c>
      <c r="O148">
        <f t="shared" si="12"/>
        <v>1399</v>
      </c>
      <c r="P148">
        <f t="shared" si="13"/>
        <v>1</v>
      </c>
    </row>
    <row r="149" spans="1:16">
      <c r="A149" s="1" t="s">
        <v>321</v>
      </c>
      <c r="B149" s="1" t="s">
        <v>21</v>
      </c>
      <c r="C149" s="1" t="s">
        <v>29</v>
      </c>
      <c r="D149" s="1" t="s">
        <v>23</v>
      </c>
      <c r="E149" s="1" t="s">
        <v>24</v>
      </c>
      <c r="F149" s="1" t="s">
        <v>25</v>
      </c>
      <c r="G149" s="1" t="s">
        <v>26</v>
      </c>
      <c r="H149" s="1" t="s">
        <v>322</v>
      </c>
      <c r="I149" s="1">
        <v>1</v>
      </c>
      <c r="J149" s="1">
        <v>999</v>
      </c>
      <c r="K149" s="1">
        <v>275301</v>
      </c>
      <c r="L149" s="1">
        <v>500</v>
      </c>
      <c r="M149" s="1"/>
      <c r="N149">
        <v>560087</v>
      </c>
      <c r="O149">
        <f t="shared" si="12"/>
        <v>999</v>
      </c>
      <c r="P149">
        <f>COUNTIFS(K:K,N149)</f>
        <v>1</v>
      </c>
    </row>
    <row r="150" spans="1:16">
      <c r="A150" s="1" t="s">
        <v>323</v>
      </c>
      <c r="B150" s="1" t="s">
        <v>21</v>
      </c>
      <c r="C150" s="1" t="s">
        <v>34</v>
      </c>
      <c r="D150" s="1" t="s">
        <v>35</v>
      </c>
      <c r="E150" s="1" t="s">
        <v>36</v>
      </c>
      <c r="F150" s="1" t="s">
        <v>25</v>
      </c>
      <c r="G150" s="1" t="s">
        <v>37</v>
      </c>
      <c r="H150" s="1" t="s">
        <v>324</v>
      </c>
      <c r="I150" s="1">
        <v>1</v>
      </c>
      <c r="J150" s="1">
        <v>999</v>
      </c>
      <c r="K150" s="1">
        <v>520010</v>
      </c>
      <c r="L150" s="1">
        <v>500</v>
      </c>
      <c r="M150" s="1"/>
      <c r="N150">
        <v>246701</v>
      </c>
      <c r="O150">
        <f t="shared" si="12"/>
        <v>999</v>
      </c>
      <c r="P150">
        <f t="shared" ref="P150:P168" si="14">COUNTIFS(K:K,N150)</f>
        <v>1</v>
      </c>
    </row>
    <row r="151" spans="1:16">
      <c r="A151" s="1" t="s">
        <v>325</v>
      </c>
      <c r="B151" s="1" t="s">
        <v>21</v>
      </c>
      <c r="C151" s="1" t="s">
        <v>34</v>
      </c>
      <c r="D151" s="1" t="s">
        <v>35</v>
      </c>
      <c r="E151" s="1" t="s">
        <v>36</v>
      </c>
      <c r="F151" s="1" t="s">
        <v>30</v>
      </c>
      <c r="G151" s="1" t="s">
        <v>37</v>
      </c>
      <c r="H151" s="1" t="s">
        <v>326</v>
      </c>
      <c r="I151" s="1">
        <v>1</v>
      </c>
      <c r="J151" s="1">
        <v>487</v>
      </c>
      <c r="K151" s="1">
        <v>493331</v>
      </c>
      <c r="L151" s="1">
        <v>500</v>
      </c>
      <c r="M151" s="1"/>
      <c r="N151">
        <v>500090</v>
      </c>
      <c r="O151">
        <f t="shared" si="12"/>
        <v>487</v>
      </c>
      <c r="P151">
        <f t="shared" si="14"/>
        <v>1</v>
      </c>
    </row>
    <row r="152" spans="1:16">
      <c r="A152" s="1" t="s">
        <v>327</v>
      </c>
      <c r="B152" s="1" t="s">
        <v>21</v>
      </c>
      <c r="C152" s="1" t="s">
        <v>29</v>
      </c>
      <c r="D152" s="1" t="s">
        <v>23</v>
      </c>
      <c r="E152" s="1" t="s">
        <v>24</v>
      </c>
      <c r="F152" s="1" t="s">
        <v>30</v>
      </c>
      <c r="G152" s="1" t="s">
        <v>31</v>
      </c>
      <c r="H152" s="1" t="s">
        <v>328</v>
      </c>
      <c r="I152" s="1">
        <v>1</v>
      </c>
      <c r="J152" s="1">
        <v>376</v>
      </c>
      <c r="K152" s="1">
        <v>620018</v>
      </c>
      <c r="L152" s="1">
        <v>500</v>
      </c>
      <c r="M152" s="1"/>
      <c r="N152">
        <v>560075</v>
      </c>
      <c r="O152">
        <f t="shared" si="12"/>
        <v>376</v>
      </c>
      <c r="P152">
        <f t="shared" si="14"/>
        <v>1</v>
      </c>
    </row>
    <row r="153" spans="1:16">
      <c r="A153" s="1" t="s">
        <v>329</v>
      </c>
      <c r="B153" s="1" t="s">
        <v>21</v>
      </c>
      <c r="C153" s="1" t="s">
        <v>34</v>
      </c>
      <c r="D153" s="1" t="s">
        <v>35</v>
      </c>
      <c r="E153" s="1" t="s">
        <v>36</v>
      </c>
      <c r="F153" s="1" t="s">
        <v>25</v>
      </c>
      <c r="G153" s="1" t="s">
        <v>41</v>
      </c>
      <c r="H153" s="1" t="s">
        <v>330</v>
      </c>
      <c r="I153" s="1">
        <v>1</v>
      </c>
      <c r="J153" s="1">
        <v>1115</v>
      </c>
      <c r="K153" s="1">
        <v>248142</v>
      </c>
      <c r="L153" s="1">
        <v>500</v>
      </c>
      <c r="M153" s="1"/>
      <c r="N153">
        <v>575001</v>
      </c>
      <c r="O153">
        <f>SUMIFS(J:J,N:N,N153)</f>
        <v>1115</v>
      </c>
      <c r="P153">
        <f t="shared" si="14"/>
        <v>1</v>
      </c>
    </row>
    <row r="154" spans="1:16">
      <c r="A154" s="1" t="s">
        <v>331</v>
      </c>
      <c r="B154" s="1" t="s">
        <v>21</v>
      </c>
      <c r="C154" s="1" t="s">
        <v>34</v>
      </c>
      <c r="D154" s="1" t="s">
        <v>35</v>
      </c>
      <c r="E154" s="1" t="s">
        <v>36</v>
      </c>
      <c r="F154" s="1" t="s">
        <v>25</v>
      </c>
      <c r="G154" s="1" t="s">
        <v>55</v>
      </c>
      <c r="H154" s="1" t="s">
        <v>332</v>
      </c>
      <c r="I154" s="1">
        <v>1</v>
      </c>
      <c r="J154" s="1">
        <v>517</v>
      </c>
      <c r="K154" s="1">
        <v>560048</v>
      </c>
      <c r="L154" s="1">
        <v>500</v>
      </c>
      <c r="M154" s="1"/>
      <c r="N154">
        <v>500034</v>
      </c>
      <c r="O154">
        <f>SUMIFS(J:J,N:N,N154)</f>
        <v>517</v>
      </c>
      <c r="P154">
        <f t="shared" si="14"/>
        <v>2</v>
      </c>
    </row>
    <row r="155" spans="1:16">
      <c r="A155" s="1" t="s">
        <v>333</v>
      </c>
      <c r="B155" s="1" t="s">
        <v>21</v>
      </c>
      <c r="C155" s="1" t="s">
        <v>34</v>
      </c>
      <c r="D155" s="1" t="s">
        <v>35</v>
      </c>
      <c r="E155" s="1" t="s">
        <v>36</v>
      </c>
      <c r="F155" s="1" t="s">
        <v>25</v>
      </c>
      <c r="G155" s="1" t="s">
        <v>26</v>
      </c>
      <c r="H155" s="1" t="s">
        <v>334</v>
      </c>
      <c r="I155" s="1">
        <v>1</v>
      </c>
      <c r="J155" s="1">
        <v>1126</v>
      </c>
      <c r="K155" s="1">
        <v>560001</v>
      </c>
      <c r="L155" s="1">
        <v>500</v>
      </c>
      <c r="M155" s="1"/>
      <c r="N155">
        <v>700059</v>
      </c>
      <c r="O155">
        <f t="shared" ref="O155:O167" si="15">SUMIFS(J:J,N:N,N155)</f>
        <v>1126</v>
      </c>
      <c r="P155">
        <f t="shared" si="14"/>
        <v>1</v>
      </c>
    </row>
    <row r="156" spans="1:16">
      <c r="A156" s="1" t="s">
        <v>335</v>
      </c>
      <c r="B156" s="1" t="s">
        <v>21</v>
      </c>
      <c r="C156" s="1" t="s">
        <v>34</v>
      </c>
      <c r="D156" s="1" t="s">
        <v>35</v>
      </c>
      <c r="E156" s="1" t="s">
        <v>36</v>
      </c>
      <c r="F156" s="1" t="s">
        <v>40</v>
      </c>
      <c r="G156" s="1" t="s">
        <v>41</v>
      </c>
      <c r="H156" s="1" t="s">
        <v>336</v>
      </c>
      <c r="I156" s="1">
        <v>1</v>
      </c>
      <c r="J156" s="1">
        <v>725</v>
      </c>
      <c r="K156" s="1">
        <v>682021</v>
      </c>
      <c r="L156" s="1">
        <v>500</v>
      </c>
      <c r="M156" s="1"/>
      <c r="N156">
        <v>400016</v>
      </c>
      <c r="O156">
        <f t="shared" si="15"/>
        <v>725</v>
      </c>
      <c r="P156">
        <f t="shared" si="14"/>
        <v>2</v>
      </c>
    </row>
    <row r="157" spans="1:16">
      <c r="A157" s="1" t="s">
        <v>337</v>
      </c>
      <c r="B157" s="1" t="s">
        <v>21</v>
      </c>
      <c r="C157" s="1" t="s">
        <v>22</v>
      </c>
      <c r="D157" s="1" t="s">
        <v>35</v>
      </c>
      <c r="E157" s="1" t="s">
        <v>36</v>
      </c>
      <c r="F157" s="1" t="s">
        <v>30</v>
      </c>
      <c r="G157" s="1" t="s">
        <v>37</v>
      </c>
      <c r="H157" s="1" t="s">
        <v>338</v>
      </c>
      <c r="I157" s="1">
        <v>0</v>
      </c>
      <c r="J157" s="1"/>
      <c r="K157" s="1">
        <v>752002</v>
      </c>
      <c r="L157" s="1">
        <v>500</v>
      </c>
      <c r="M157" s="1"/>
      <c r="N157">
        <v>244302</v>
      </c>
      <c r="O157">
        <f t="shared" si="15"/>
        <v>0</v>
      </c>
      <c r="P157">
        <f t="shared" si="14"/>
        <v>1</v>
      </c>
    </row>
    <row r="158" spans="1:16">
      <c r="A158" s="1" t="s">
        <v>339</v>
      </c>
      <c r="B158" s="1" t="s">
        <v>21</v>
      </c>
      <c r="C158" s="1" t="s">
        <v>34</v>
      </c>
      <c r="D158" s="1" t="s">
        <v>35</v>
      </c>
      <c r="E158" s="1" t="s">
        <v>36</v>
      </c>
      <c r="F158" s="1" t="s">
        <v>40</v>
      </c>
      <c r="G158" s="1" t="s">
        <v>55</v>
      </c>
      <c r="H158" s="1" t="s">
        <v>340</v>
      </c>
      <c r="I158" s="1">
        <v>1</v>
      </c>
      <c r="J158" s="1">
        <v>721</v>
      </c>
      <c r="K158" s="1">
        <v>762010</v>
      </c>
      <c r="L158" s="1">
        <v>500</v>
      </c>
      <c r="M158" s="1"/>
      <c r="N158">
        <v>441002</v>
      </c>
      <c r="O158">
        <f t="shared" si="15"/>
        <v>721</v>
      </c>
      <c r="P158">
        <f t="shared" si="14"/>
        <v>1</v>
      </c>
    </row>
    <row r="159" spans="1:16">
      <c r="A159" s="1" t="s">
        <v>341</v>
      </c>
      <c r="B159" s="1" t="s">
        <v>21</v>
      </c>
      <c r="C159" s="1" t="s">
        <v>34</v>
      </c>
      <c r="D159" s="1" t="s">
        <v>35</v>
      </c>
      <c r="E159" s="1" t="s">
        <v>36</v>
      </c>
      <c r="F159" s="1" t="s">
        <v>25</v>
      </c>
      <c r="G159" s="1" t="s">
        <v>60</v>
      </c>
      <c r="H159" s="1" t="s">
        <v>342</v>
      </c>
      <c r="I159" s="1">
        <v>1</v>
      </c>
      <c r="J159" s="1">
        <v>666</v>
      </c>
      <c r="K159" s="1">
        <v>803115</v>
      </c>
      <c r="L159" s="1">
        <v>500</v>
      </c>
      <c r="M159" s="1"/>
      <c r="N159">
        <v>607202</v>
      </c>
      <c r="O159">
        <f t="shared" si="15"/>
        <v>666</v>
      </c>
      <c r="P159">
        <f t="shared" si="14"/>
        <v>1</v>
      </c>
    </row>
    <row r="160" spans="1:16">
      <c r="A160" s="1" t="s">
        <v>343</v>
      </c>
      <c r="B160" s="1" t="s">
        <v>21</v>
      </c>
      <c r="C160" s="1" t="s">
        <v>34</v>
      </c>
      <c r="D160" s="1" t="s">
        <v>35</v>
      </c>
      <c r="E160" s="1" t="s">
        <v>36</v>
      </c>
      <c r="F160" s="1" t="s">
        <v>25</v>
      </c>
      <c r="G160" s="1" t="s">
        <v>41</v>
      </c>
      <c r="H160" s="1" t="s">
        <v>344</v>
      </c>
      <c r="I160" s="1">
        <v>1</v>
      </c>
      <c r="J160" s="1">
        <v>496</v>
      </c>
      <c r="K160" s="1">
        <v>500075</v>
      </c>
      <c r="L160" s="1">
        <v>500</v>
      </c>
      <c r="M160" s="1"/>
      <c r="N160">
        <v>416410</v>
      </c>
      <c r="O160">
        <f t="shared" si="15"/>
        <v>496</v>
      </c>
      <c r="P160">
        <f t="shared" si="14"/>
        <v>1</v>
      </c>
    </row>
    <row r="161" spans="1:16">
      <c r="A161" s="1" t="s">
        <v>345</v>
      </c>
      <c r="B161" s="1" t="s">
        <v>21</v>
      </c>
      <c r="C161" s="1" t="s">
        <v>29</v>
      </c>
      <c r="D161" s="1" t="s">
        <v>23</v>
      </c>
      <c r="E161" s="1" t="s">
        <v>24</v>
      </c>
      <c r="F161" s="1" t="s">
        <v>30</v>
      </c>
      <c r="G161" s="1" t="s">
        <v>37</v>
      </c>
      <c r="H161" s="1" t="s">
        <v>346</v>
      </c>
      <c r="I161" s="1">
        <v>1</v>
      </c>
      <c r="J161" s="1">
        <v>353</v>
      </c>
      <c r="K161" s="1">
        <v>683513</v>
      </c>
      <c r="L161" s="1">
        <v>500</v>
      </c>
      <c r="M161" s="1"/>
      <c r="N161">
        <v>570016</v>
      </c>
      <c r="O161">
        <f t="shared" si="15"/>
        <v>353</v>
      </c>
      <c r="P161">
        <f t="shared" si="14"/>
        <v>1</v>
      </c>
    </row>
    <row r="162" spans="1:16">
      <c r="A162" s="1" t="s">
        <v>347</v>
      </c>
      <c r="B162" s="1" t="s">
        <v>21</v>
      </c>
      <c r="C162" s="1" t="s">
        <v>29</v>
      </c>
      <c r="D162" s="1" t="s">
        <v>23</v>
      </c>
      <c r="E162" s="1" t="s">
        <v>24</v>
      </c>
      <c r="F162" s="1" t="s">
        <v>30</v>
      </c>
      <c r="G162" s="1" t="s">
        <v>26</v>
      </c>
      <c r="H162" s="1" t="s">
        <v>348</v>
      </c>
      <c r="I162" s="1">
        <v>1</v>
      </c>
      <c r="J162" s="1">
        <v>399</v>
      </c>
      <c r="K162" s="1">
        <v>272001</v>
      </c>
      <c r="L162" s="1">
        <v>500</v>
      </c>
      <c r="M162" s="1"/>
      <c r="N162">
        <v>393002</v>
      </c>
      <c r="O162">
        <f t="shared" si="15"/>
        <v>399</v>
      </c>
      <c r="P162">
        <f t="shared" si="14"/>
        <v>1</v>
      </c>
    </row>
    <row r="163" spans="1:16">
      <c r="A163" s="1" t="s">
        <v>349</v>
      </c>
      <c r="B163" s="1" t="s">
        <v>21</v>
      </c>
      <c r="C163" s="1" t="s">
        <v>34</v>
      </c>
      <c r="D163" s="1" t="s">
        <v>35</v>
      </c>
      <c r="E163" s="1" t="s">
        <v>36</v>
      </c>
      <c r="F163" s="1" t="s">
        <v>30</v>
      </c>
      <c r="G163" s="1" t="s">
        <v>69</v>
      </c>
      <c r="H163" s="1" t="s">
        <v>350</v>
      </c>
      <c r="I163" s="1">
        <v>1</v>
      </c>
      <c r="J163" s="1">
        <v>458</v>
      </c>
      <c r="K163" s="1">
        <v>632513</v>
      </c>
      <c r="L163" s="1">
        <v>500</v>
      </c>
      <c r="M163" s="1"/>
      <c r="N163">
        <v>600117</v>
      </c>
      <c r="O163">
        <f t="shared" si="15"/>
        <v>458</v>
      </c>
      <c r="P163">
        <f t="shared" si="14"/>
        <v>1</v>
      </c>
    </row>
    <row r="164" spans="1:16">
      <c r="A164" s="1" t="s">
        <v>351</v>
      </c>
      <c r="B164" s="1" t="s">
        <v>21</v>
      </c>
      <c r="C164" s="1" t="s">
        <v>34</v>
      </c>
      <c r="D164" s="1" t="s">
        <v>35</v>
      </c>
      <c r="E164" s="1" t="s">
        <v>36</v>
      </c>
      <c r="F164" s="1" t="s">
        <v>25</v>
      </c>
      <c r="G164" s="1" t="s">
        <v>31</v>
      </c>
      <c r="H164" s="1" t="s">
        <v>352</v>
      </c>
      <c r="I164" s="1">
        <v>1</v>
      </c>
      <c r="J164" s="1">
        <v>1115</v>
      </c>
      <c r="K164" s="1">
        <v>797112</v>
      </c>
      <c r="L164" s="1">
        <v>500</v>
      </c>
      <c r="M164" s="1"/>
      <c r="N164">
        <v>201009</v>
      </c>
      <c r="O164">
        <f t="shared" si="15"/>
        <v>1115</v>
      </c>
      <c r="P164">
        <f t="shared" si="14"/>
        <v>1</v>
      </c>
    </row>
    <row r="165" spans="1:16">
      <c r="A165" s="1" t="s">
        <v>353</v>
      </c>
      <c r="B165" s="1" t="s">
        <v>21</v>
      </c>
      <c r="C165" s="1" t="s">
        <v>34</v>
      </c>
      <c r="D165" s="1" t="s">
        <v>35</v>
      </c>
      <c r="E165" s="1" t="s">
        <v>36</v>
      </c>
      <c r="F165" s="1" t="s">
        <v>121</v>
      </c>
      <c r="G165" s="1" t="s">
        <v>82</v>
      </c>
      <c r="H165" s="1" t="s">
        <v>354</v>
      </c>
      <c r="I165" s="1">
        <v>1</v>
      </c>
      <c r="J165" s="1">
        <v>845</v>
      </c>
      <c r="K165" s="1">
        <v>560029</v>
      </c>
      <c r="L165" s="1">
        <v>500</v>
      </c>
      <c r="M165" s="1"/>
      <c r="N165">
        <v>180007</v>
      </c>
      <c r="O165">
        <f t="shared" si="15"/>
        <v>845</v>
      </c>
      <c r="P165">
        <f t="shared" si="14"/>
        <v>2</v>
      </c>
    </row>
    <row r="166" spans="1:16">
      <c r="A166" s="1" t="s">
        <v>355</v>
      </c>
      <c r="B166" s="1" t="s">
        <v>21</v>
      </c>
      <c r="C166" s="1" t="s">
        <v>29</v>
      </c>
      <c r="D166" s="1" t="s">
        <v>23</v>
      </c>
      <c r="E166" s="1" t="s">
        <v>24</v>
      </c>
      <c r="F166" s="1" t="s">
        <v>30</v>
      </c>
      <c r="G166" s="1" t="s">
        <v>26</v>
      </c>
      <c r="H166" s="1" t="s">
        <v>51</v>
      </c>
      <c r="I166" s="1">
        <v>1</v>
      </c>
      <c r="J166" s="1">
        <v>399</v>
      </c>
      <c r="K166" s="1">
        <v>123027</v>
      </c>
      <c r="L166" s="1">
        <v>500</v>
      </c>
      <c r="M166" s="1"/>
      <c r="N166">
        <v>791113</v>
      </c>
      <c r="O166">
        <f t="shared" si="15"/>
        <v>399</v>
      </c>
      <c r="P166">
        <f t="shared" si="14"/>
        <v>1</v>
      </c>
    </row>
    <row r="167" spans="1:16">
      <c r="A167" s="1" t="s">
        <v>356</v>
      </c>
      <c r="B167" s="1" t="s">
        <v>21</v>
      </c>
      <c r="C167" s="1" t="s">
        <v>22</v>
      </c>
      <c r="D167" s="1" t="s">
        <v>35</v>
      </c>
      <c r="E167" s="1" t="s">
        <v>36</v>
      </c>
      <c r="F167" s="1" t="s">
        <v>30</v>
      </c>
      <c r="G167" s="1" t="s">
        <v>69</v>
      </c>
      <c r="H167" s="1" t="s">
        <v>350</v>
      </c>
      <c r="I167" s="1">
        <v>0</v>
      </c>
      <c r="J167" s="1"/>
      <c r="K167" s="1">
        <v>632513</v>
      </c>
      <c r="L167" s="1">
        <v>500</v>
      </c>
      <c r="M167" s="1"/>
      <c r="N167">
        <v>700075</v>
      </c>
      <c r="O167">
        <f t="shared" si="15"/>
        <v>0</v>
      </c>
      <c r="P167">
        <f>COUNTIFS(K:K,N167)</f>
        <v>1</v>
      </c>
    </row>
    <row r="168" spans="1:16">
      <c r="A168" s="1" t="s">
        <v>357</v>
      </c>
      <c r="B168" s="1" t="s">
        <v>21</v>
      </c>
      <c r="C168" s="1" t="s">
        <v>34</v>
      </c>
      <c r="D168" s="1" t="s">
        <v>35</v>
      </c>
      <c r="E168" s="1" t="s">
        <v>36</v>
      </c>
      <c r="F168" s="1" t="s">
        <v>30</v>
      </c>
      <c r="G168" s="1" t="s">
        <v>26</v>
      </c>
      <c r="H168" s="1" t="s">
        <v>358</v>
      </c>
      <c r="I168" s="1">
        <v>1</v>
      </c>
      <c r="J168" s="1">
        <v>517</v>
      </c>
      <c r="K168" s="1">
        <v>500086</v>
      </c>
      <c r="L168" s="1">
        <v>500</v>
      </c>
      <c r="M168" s="1"/>
      <c r="N168">
        <v>444105</v>
      </c>
      <c r="O168">
        <f>SUMIFS(J:J,N:N,N168)</f>
        <v>517</v>
      </c>
      <c r="P168">
        <f t="shared" si="14"/>
        <v>2</v>
      </c>
    </row>
    <row r="169" spans="1:16">
      <c r="A169" s="1" t="s">
        <v>357</v>
      </c>
      <c r="B169" s="1" t="s">
        <v>21</v>
      </c>
      <c r="C169" s="1" t="s">
        <v>34</v>
      </c>
      <c r="D169" s="1" t="s">
        <v>35</v>
      </c>
      <c r="E169" s="1" t="s">
        <v>36</v>
      </c>
      <c r="F169" s="1" t="s">
        <v>30</v>
      </c>
      <c r="G169" s="1" t="s">
        <v>26</v>
      </c>
      <c r="H169" s="1" t="s">
        <v>359</v>
      </c>
      <c r="I169" s="1">
        <v>1</v>
      </c>
      <c r="J169" s="1">
        <v>517</v>
      </c>
      <c r="K169" s="1">
        <v>500086</v>
      </c>
      <c r="L169" s="1">
        <v>500</v>
      </c>
      <c r="M169" s="1"/>
      <c r="N169">
        <v>312620</v>
      </c>
      <c r="O169">
        <f t="shared" ref="O169:O180" si="16">SUMIFS(J:J,N:N,N169)</f>
        <v>517</v>
      </c>
      <c r="P169">
        <f>COUNTIFS(K:K,N169)</f>
        <v>1</v>
      </c>
    </row>
    <row r="170" spans="1:16">
      <c r="A170" s="1" t="s">
        <v>360</v>
      </c>
      <c r="B170" s="1" t="s">
        <v>21</v>
      </c>
      <c r="C170" s="1" t="s">
        <v>34</v>
      </c>
      <c r="D170" s="1" t="s">
        <v>35</v>
      </c>
      <c r="E170" s="1" t="s">
        <v>36</v>
      </c>
      <c r="F170" s="1" t="s">
        <v>30</v>
      </c>
      <c r="G170" s="1" t="s">
        <v>31</v>
      </c>
      <c r="H170" s="1" t="s">
        <v>361</v>
      </c>
      <c r="I170" s="1">
        <v>1</v>
      </c>
      <c r="J170" s="1">
        <v>599</v>
      </c>
      <c r="K170" s="1">
        <v>201306</v>
      </c>
      <c r="L170" s="1">
        <v>500</v>
      </c>
      <c r="M170" s="1"/>
      <c r="N170">
        <v>795010</v>
      </c>
      <c r="O170">
        <f t="shared" si="16"/>
        <v>599</v>
      </c>
      <c r="P170">
        <f t="shared" ref="P170:P188" si="17">COUNTIFS(K:K,N170)</f>
        <v>1</v>
      </c>
    </row>
    <row r="171" spans="1:16">
      <c r="A171" s="1" t="s">
        <v>362</v>
      </c>
      <c r="B171" s="1" t="s">
        <v>21</v>
      </c>
      <c r="C171" s="1" t="s">
        <v>34</v>
      </c>
      <c r="D171" s="1" t="s">
        <v>35</v>
      </c>
      <c r="E171" s="1" t="s">
        <v>36</v>
      </c>
      <c r="F171" s="1" t="s">
        <v>44</v>
      </c>
      <c r="G171" s="1" t="s">
        <v>31</v>
      </c>
      <c r="H171" s="1" t="s">
        <v>363</v>
      </c>
      <c r="I171" s="1">
        <v>1</v>
      </c>
      <c r="J171" s="1">
        <v>487</v>
      </c>
      <c r="K171" s="1">
        <v>110019</v>
      </c>
      <c r="L171" s="1">
        <v>500</v>
      </c>
      <c r="M171" s="1"/>
      <c r="N171">
        <v>700064</v>
      </c>
      <c r="O171">
        <f t="shared" si="16"/>
        <v>487</v>
      </c>
      <c r="P171">
        <f t="shared" si="17"/>
        <v>2</v>
      </c>
    </row>
    <row r="172" spans="1:16">
      <c r="A172" s="1" t="s">
        <v>364</v>
      </c>
      <c r="B172" s="1" t="s">
        <v>21</v>
      </c>
      <c r="C172" s="1" t="s">
        <v>34</v>
      </c>
      <c r="D172" s="1" t="s">
        <v>35</v>
      </c>
      <c r="E172" s="1" t="s">
        <v>36</v>
      </c>
      <c r="F172" s="1" t="s">
        <v>44</v>
      </c>
      <c r="G172" s="1" t="s">
        <v>55</v>
      </c>
      <c r="H172" s="1" t="s">
        <v>365</v>
      </c>
      <c r="I172" s="1">
        <v>1</v>
      </c>
      <c r="J172" s="1">
        <v>487</v>
      </c>
      <c r="K172" s="1">
        <v>122002</v>
      </c>
      <c r="L172" s="1">
        <v>500</v>
      </c>
      <c r="M172" s="1"/>
      <c r="N172">
        <v>560064</v>
      </c>
      <c r="O172">
        <f t="shared" si="16"/>
        <v>487</v>
      </c>
      <c r="P172">
        <f t="shared" si="17"/>
        <v>1</v>
      </c>
    </row>
    <row r="173" spans="1:16">
      <c r="A173" s="1" t="s">
        <v>366</v>
      </c>
      <c r="B173" s="1" t="s">
        <v>21</v>
      </c>
      <c r="C173" s="1" t="s">
        <v>34</v>
      </c>
      <c r="D173" s="1" t="s">
        <v>35</v>
      </c>
      <c r="E173" s="1" t="s">
        <v>36</v>
      </c>
      <c r="F173" s="1" t="s">
        <v>25</v>
      </c>
      <c r="G173" s="1" t="s">
        <v>60</v>
      </c>
      <c r="H173" s="1" t="s">
        <v>367</v>
      </c>
      <c r="I173" s="1">
        <v>1</v>
      </c>
      <c r="J173" s="1">
        <v>568</v>
      </c>
      <c r="K173" s="1">
        <v>560040</v>
      </c>
      <c r="L173" s="1">
        <v>500</v>
      </c>
      <c r="M173" s="1"/>
      <c r="N173">
        <v>380015</v>
      </c>
      <c r="O173">
        <f t="shared" si="16"/>
        <v>568</v>
      </c>
      <c r="P173">
        <f t="shared" si="17"/>
        <v>1</v>
      </c>
    </row>
    <row r="174" spans="1:16">
      <c r="A174" s="1" t="s">
        <v>368</v>
      </c>
      <c r="B174" s="1" t="s">
        <v>21</v>
      </c>
      <c r="C174" s="1" t="s">
        <v>29</v>
      </c>
      <c r="D174" s="1" t="s">
        <v>23</v>
      </c>
      <c r="E174" s="1" t="s">
        <v>24</v>
      </c>
      <c r="F174" s="1" t="s">
        <v>30</v>
      </c>
      <c r="G174" s="1" t="s">
        <v>82</v>
      </c>
      <c r="H174" s="1" t="s">
        <v>140</v>
      </c>
      <c r="I174" s="1">
        <v>1</v>
      </c>
      <c r="J174" s="1">
        <v>399</v>
      </c>
      <c r="K174" s="1">
        <v>560022</v>
      </c>
      <c r="L174" s="1">
        <v>500</v>
      </c>
      <c r="M174" s="1"/>
      <c r="N174">
        <v>620001</v>
      </c>
      <c r="O174">
        <f t="shared" si="16"/>
        <v>399</v>
      </c>
      <c r="P174">
        <f t="shared" si="17"/>
        <v>1</v>
      </c>
    </row>
    <row r="175" spans="1:16">
      <c r="A175" s="1" t="s">
        <v>369</v>
      </c>
      <c r="B175" s="1" t="s">
        <v>21</v>
      </c>
      <c r="C175" s="1" t="s">
        <v>34</v>
      </c>
      <c r="D175" s="1" t="s">
        <v>35</v>
      </c>
      <c r="E175" s="1" t="s">
        <v>36</v>
      </c>
      <c r="F175" s="1" t="s">
        <v>30</v>
      </c>
      <c r="G175" s="1" t="s">
        <v>55</v>
      </c>
      <c r="H175" s="1" t="s">
        <v>370</v>
      </c>
      <c r="I175" s="1">
        <v>1</v>
      </c>
      <c r="J175" s="1">
        <v>295</v>
      </c>
      <c r="K175" s="1">
        <v>400069</v>
      </c>
      <c r="L175" s="1">
        <v>500</v>
      </c>
      <c r="M175" s="1"/>
      <c r="N175">
        <v>752054</v>
      </c>
      <c r="O175">
        <f t="shared" si="16"/>
        <v>295</v>
      </c>
      <c r="P175">
        <f t="shared" si="17"/>
        <v>1</v>
      </c>
    </row>
    <row r="176" spans="1:16">
      <c r="A176" s="1" t="s">
        <v>371</v>
      </c>
      <c r="B176" s="1" t="s">
        <v>21</v>
      </c>
      <c r="C176" s="1" t="s">
        <v>34</v>
      </c>
      <c r="D176" s="1" t="s">
        <v>35</v>
      </c>
      <c r="E176" s="1" t="s">
        <v>36</v>
      </c>
      <c r="F176" s="1" t="s">
        <v>30</v>
      </c>
      <c r="G176" s="1" t="s">
        <v>31</v>
      </c>
      <c r="H176" s="1" t="s">
        <v>372</v>
      </c>
      <c r="I176" s="1">
        <v>1</v>
      </c>
      <c r="J176" s="1">
        <v>484</v>
      </c>
      <c r="K176" s="1">
        <v>246722</v>
      </c>
      <c r="L176" s="1">
        <v>500</v>
      </c>
      <c r="M176" s="1"/>
      <c r="N176">
        <v>202001</v>
      </c>
      <c r="O176">
        <f t="shared" si="16"/>
        <v>484</v>
      </c>
      <c r="P176">
        <f t="shared" si="17"/>
        <v>1</v>
      </c>
    </row>
    <row r="177" spans="1:16">
      <c r="A177" s="1" t="s">
        <v>373</v>
      </c>
      <c r="B177" s="1" t="s">
        <v>21</v>
      </c>
      <c r="C177" s="1" t="s">
        <v>34</v>
      </c>
      <c r="D177" s="1" t="s">
        <v>35</v>
      </c>
      <c r="E177" s="1" t="s">
        <v>36</v>
      </c>
      <c r="F177" s="1" t="s">
        <v>25</v>
      </c>
      <c r="G177" s="1" t="s">
        <v>55</v>
      </c>
      <c r="H177" s="1" t="s">
        <v>374</v>
      </c>
      <c r="I177" s="1">
        <v>1</v>
      </c>
      <c r="J177" s="1">
        <v>626</v>
      </c>
      <c r="K177" s="1">
        <v>400078</v>
      </c>
      <c r="L177" s="1">
        <v>500</v>
      </c>
      <c r="M177" s="1"/>
      <c r="N177">
        <v>682006</v>
      </c>
      <c r="O177">
        <f t="shared" si="16"/>
        <v>626</v>
      </c>
      <c r="P177">
        <f t="shared" si="17"/>
        <v>1</v>
      </c>
    </row>
    <row r="178" spans="1:16">
      <c r="A178" s="1" t="s">
        <v>375</v>
      </c>
      <c r="B178" s="1" t="s">
        <v>21</v>
      </c>
      <c r="C178" s="1" t="s">
        <v>34</v>
      </c>
      <c r="D178" s="1" t="s">
        <v>35</v>
      </c>
      <c r="E178" s="1" t="s">
        <v>36</v>
      </c>
      <c r="F178" s="1" t="s">
        <v>25</v>
      </c>
      <c r="G178" s="1" t="s">
        <v>82</v>
      </c>
      <c r="H178" s="1" t="s">
        <v>87</v>
      </c>
      <c r="I178" s="1">
        <v>1</v>
      </c>
      <c r="J178" s="1">
        <v>563</v>
      </c>
      <c r="K178" s="1">
        <v>211001</v>
      </c>
      <c r="L178" s="1">
        <v>500</v>
      </c>
      <c r="M178" s="1"/>
      <c r="N178">
        <v>201014</v>
      </c>
      <c r="O178">
        <f t="shared" si="16"/>
        <v>563</v>
      </c>
      <c r="P178">
        <f t="shared" si="17"/>
        <v>1</v>
      </c>
    </row>
    <row r="179" spans="1:16">
      <c r="A179" s="1" t="s">
        <v>376</v>
      </c>
      <c r="B179" s="1" t="s">
        <v>21</v>
      </c>
      <c r="C179" s="1" t="s">
        <v>29</v>
      </c>
      <c r="D179" s="1" t="s">
        <v>23</v>
      </c>
      <c r="E179" s="1" t="s">
        <v>24</v>
      </c>
      <c r="F179" s="1" t="s">
        <v>44</v>
      </c>
      <c r="G179" s="1" t="s">
        <v>41</v>
      </c>
      <c r="H179" s="1" t="s">
        <v>377</v>
      </c>
      <c r="I179" s="1">
        <v>1</v>
      </c>
      <c r="J179" s="1">
        <v>387</v>
      </c>
      <c r="K179" s="1">
        <v>401202</v>
      </c>
      <c r="L179" s="1">
        <v>500</v>
      </c>
      <c r="M179" s="1"/>
      <c r="N179">
        <v>412207</v>
      </c>
      <c r="O179">
        <f t="shared" si="16"/>
        <v>387</v>
      </c>
      <c r="P179">
        <f t="shared" si="17"/>
        <v>2</v>
      </c>
    </row>
    <row r="180" spans="1:16">
      <c r="A180" s="1" t="s">
        <v>378</v>
      </c>
      <c r="B180" s="1" t="s">
        <v>21</v>
      </c>
      <c r="C180" s="1" t="s">
        <v>22</v>
      </c>
      <c r="D180" s="1" t="s">
        <v>23</v>
      </c>
      <c r="E180" s="1" t="s">
        <v>24</v>
      </c>
      <c r="F180" s="1" t="s">
        <v>44</v>
      </c>
      <c r="G180" s="1" t="s">
        <v>41</v>
      </c>
      <c r="H180" s="1" t="s">
        <v>379</v>
      </c>
      <c r="I180" s="1">
        <v>0</v>
      </c>
      <c r="J180" s="1">
        <v>463.81</v>
      </c>
      <c r="K180" s="1">
        <v>560087</v>
      </c>
      <c r="L180" s="1">
        <v>500</v>
      </c>
      <c r="M180" s="1"/>
      <c r="N180">
        <v>560016</v>
      </c>
      <c r="O180">
        <f t="shared" si="16"/>
        <v>463.81</v>
      </c>
      <c r="P180">
        <f t="shared" si="17"/>
        <v>1</v>
      </c>
    </row>
    <row r="181" spans="1:16">
      <c r="A181" s="1" t="s">
        <v>380</v>
      </c>
      <c r="B181" s="1" t="s">
        <v>21</v>
      </c>
      <c r="C181" s="1" t="s">
        <v>34</v>
      </c>
      <c r="D181" s="1" t="s">
        <v>35</v>
      </c>
      <c r="E181" s="1" t="s">
        <v>36</v>
      </c>
      <c r="F181" s="1" t="s">
        <v>44</v>
      </c>
      <c r="G181" s="1" t="s">
        <v>41</v>
      </c>
      <c r="H181" s="1" t="s">
        <v>381</v>
      </c>
      <c r="I181" s="1">
        <v>1</v>
      </c>
      <c r="J181" s="1">
        <v>512</v>
      </c>
      <c r="K181" s="1">
        <v>246701</v>
      </c>
      <c r="L181" s="1">
        <v>500</v>
      </c>
      <c r="M181" s="1"/>
      <c r="N181">
        <v>676517</v>
      </c>
      <c r="O181">
        <f>SUMIFS(J:J,N:N,N181)</f>
        <v>512</v>
      </c>
      <c r="P181">
        <f t="shared" si="17"/>
        <v>1</v>
      </c>
    </row>
    <row r="182" spans="1:16">
      <c r="A182" s="1" t="s">
        <v>382</v>
      </c>
      <c r="B182" s="1" t="s">
        <v>21</v>
      </c>
      <c r="C182" s="1" t="s">
        <v>34</v>
      </c>
      <c r="D182" s="1" t="s">
        <v>35</v>
      </c>
      <c r="E182" s="1" t="s">
        <v>36</v>
      </c>
      <c r="F182" s="1" t="s">
        <v>25</v>
      </c>
      <c r="G182" s="1" t="s">
        <v>26</v>
      </c>
      <c r="H182" s="1" t="s">
        <v>383</v>
      </c>
      <c r="I182" s="1">
        <v>1</v>
      </c>
      <c r="J182" s="1">
        <v>1112</v>
      </c>
      <c r="K182" s="1">
        <v>500085</v>
      </c>
      <c r="L182" s="1">
        <v>500</v>
      </c>
      <c r="M182" s="1"/>
      <c r="N182">
        <v>201301</v>
      </c>
      <c r="O182">
        <f t="shared" ref="O182:O193" si="18">SUMIFS(J:J,N:N,N182)</f>
        <v>1112</v>
      </c>
      <c r="P182">
        <f t="shared" si="17"/>
        <v>1</v>
      </c>
    </row>
    <row r="183" spans="1:16">
      <c r="A183" s="1" t="s">
        <v>384</v>
      </c>
      <c r="B183" s="1" t="s">
        <v>21</v>
      </c>
      <c r="C183" s="1" t="s">
        <v>22</v>
      </c>
      <c r="D183" s="1" t="s">
        <v>35</v>
      </c>
      <c r="E183" s="1" t="s">
        <v>36</v>
      </c>
      <c r="F183" s="1" t="s">
        <v>25</v>
      </c>
      <c r="G183" s="1" t="s">
        <v>82</v>
      </c>
      <c r="H183" s="1" t="s">
        <v>83</v>
      </c>
      <c r="I183" s="1">
        <v>1</v>
      </c>
      <c r="J183" s="1">
        <v>626</v>
      </c>
      <c r="K183" s="1">
        <v>560037</v>
      </c>
      <c r="L183" s="1">
        <v>500</v>
      </c>
      <c r="M183" s="1"/>
      <c r="N183">
        <v>201308</v>
      </c>
      <c r="O183">
        <f t="shared" si="18"/>
        <v>626</v>
      </c>
      <c r="P183">
        <f t="shared" si="17"/>
        <v>1</v>
      </c>
    </row>
    <row r="184" spans="1:16">
      <c r="A184" s="1" t="s">
        <v>385</v>
      </c>
      <c r="B184" s="1" t="s">
        <v>21</v>
      </c>
      <c r="C184" s="1" t="s">
        <v>34</v>
      </c>
      <c r="D184" s="1" t="s">
        <v>35</v>
      </c>
      <c r="E184" s="1" t="s">
        <v>36</v>
      </c>
      <c r="F184" s="1" t="s">
        <v>30</v>
      </c>
      <c r="G184" s="1" t="s">
        <v>55</v>
      </c>
      <c r="H184" s="1" t="s">
        <v>386</v>
      </c>
      <c r="I184" s="1">
        <v>1</v>
      </c>
      <c r="J184" s="1">
        <v>376</v>
      </c>
      <c r="K184" s="1">
        <v>500090</v>
      </c>
      <c r="L184" s="1">
        <v>500</v>
      </c>
      <c r="M184" s="1"/>
      <c r="N184">
        <v>800023</v>
      </c>
      <c r="O184">
        <f t="shared" si="18"/>
        <v>376</v>
      </c>
      <c r="P184">
        <f t="shared" si="17"/>
        <v>1</v>
      </c>
    </row>
    <row r="185" spans="1:16">
      <c r="A185" s="1" t="s">
        <v>387</v>
      </c>
      <c r="B185" s="1" t="s">
        <v>21</v>
      </c>
      <c r="C185" s="1" t="s">
        <v>34</v>
      </c>
      <c r="D185" s="1" t="s">
        <v>35</v>
      </c>
      <c r="E185" s="1" t="s">
        <v>36</v>
      </c>
      <c r="F185" s="1" t="s">
        <v>40</v>
      </c>
      <c r="G185" s="1" t="s">
        <v>82</v>
      </c>
      <c r="H185" s="1" t="s">
        <v>388</v>
      </c>
      <c r="I185" s="1">
        <v>1</v>
      </c>
      <c r="J185" s="1">
        <v>859</v>
      </c>
      <c r="K185" s="1">
        <v>560075</v>
      </c>
      <c r="L185" s="1">
        <v>500</v>
      </c>
      <c r="M185" s="1"/>
      <c r="N185">
        <v>785674</v>
      </c>
      <c r="O185">
        <f t="shared" si="18"/>
        <v>859</v>
      </c>
      <c r="P185">
        <f t="shared" si="17"/>
        <v>1</v>
      </c>
    </row>
    <row r="186" spans="1:16">
      <c r="A186" s="1" t="s">
        <v>389</v>
      </c>
      <c r="B186" s="1" t="s">
        <v>21</v>
      </c>
      <c r="C186" s="1" t="s">
        <v>34</v>
      </c>
      <c r="D186" s="1" t="s">
        <v>35</v>
      </c>
      <c r="E186" s="1" t="s">
        <v>36</v>
      </c>
      <c r="F186" s="1" t="s">
        <v>25</v>
      </c>
      <c r="G186" s="1" t="s">
        <v>41</v>
      </c>
      <c r="H186" s="1" t="s">
        <v>390</v>
      </c>
      <c r="I186" s="1">
        <v>1</v>
      </c>
      <c r="J186" s="1">
        <v>597</v>
      </c>
      <c r="K186" s="1">
        <v>575001</v>
      </c>
      <c r="L186" s="1">
        <v>500</v>
      </c>
      <c r="M186" s="1"/>
      <c r="N186">
        <v>823001</v>
      </c>
      <c r="O186">
        <f t="shared" si="18"/>
        <v>597</v>
      </c>
      <c r="P186">
        <f t="shared" si="17"/>
        <v>2</v>
      </c>
    </row>
    <row r="187" spans="1:16">
      <c r="A187" s="1" t="s">
        <v>391</v>
      </c>
      <c r="B187" s="1" t="s">
        <v>21</v>
      </c>
      <c r="C187" s="1" t="s">
        <v>34</v>
      </c>
      <c r="D187" s="1" t="s">
        <v>35</v>
      </c>
      <c r="E187" s="1" t="s">
        <v>36</v>
      </c>
      <c r="F187" s="1" t="s">
        <v>30</v>
      </c>
      <c r="G187" s="1" t="s">
        <v>37</v>
      </c>
      <c r="H187" s="1" t="s">
        <v>38</v>
      </c>
      <c r="I187" s="1">
        <v>1</v>
      </c>
      <c r="J187" s="1">
        <v>329</v>
      </c>
      <c r="K187" s="1">
        <v>500034</v>
      </c>
      <c r="L187" s="1">
        <v>500</v>
      </c>
      <c r="M187" s="1"/>
      <c r="N187">
        <v>560083</v>
      </c>
      <c r="O187">
        <f t="shared" si="18"/>
        <v>329</v>
      </c>
      <c r="P187">
        <f>COUNTIFS(K:K,N187)</f>
        <v>1</v>
      </c>
    </row>
    <row r="188" spans="1:16">
      <c r="A188" s="1" t="s">
        <v>392</v>
      </c>
      <c r="B188" s="1" t="s">
        <v>21</v>
      </c>
      <c r="C188" s="1" t="s">
        <v>29</v>
      </c>
      <c r="D188" s="1" t="s">
        <v>23</v>
      </c>
      <c r="E188" s="1" t="s">
        <v>24</v>
      </c>
      <c r="F188" s="1" t="s">
        <v>25</v>
      </c>
      <c r="G188" s="1" t="s">
        <v>37</v>
      </c>
      <c r="H188" s="1" t="s">
        <v>393</v>
      </c>
      <c r="I188" s="1">
        <v>1</v>
      </c>
      <c r="J188" s="1">
        <v>583</v>
      </c>
      <c r="K188" s="1">
        <v>700059</v>
      </c>
      <c r="L188" s="1">
        <v>500</v>
      </c>
      <c r="M188" s="1"/>
      <c r="N188">
        <v>122001</v>
      </c>
      <c r="O188">
        <f t="shared" si="18"/>
        <v>583</v>
      </c>
      <c r="P188">
        <f t="shared" si="17"/>
        <v>2</v>
      </c>
    </row>
    <row r="189" spans="1:16">
      <c r="A189" s="1" t="s">
        <v>394</v>
      </c>
      <c r="B189" s="1" t="s">
        <v>21</v>
      </c>
      <c r="C189" s="1" t="s">
        <v>34</v>
      </c>
      <c r="D189" s="1" t="s">
        <v>35</v>
      </c>
      <c r="E189" s="1" t="s">
        <v>36</v>
      </c>
      <c r="F189" s="1" t="s">
        <v>40</v>
      </c>
      <c r="G189" s="1" t="s">
        <v>41</v>
      </c>
      <c r="H189" s="1" t="s">
        <v>395</v>
      </c>
      <c r="I189" s="1">
        <v>1</v>
      </c>
      <c r="J189" s="1">
        <v>665</v>
      </c>
      <c r="K189" s="1">
        <v>400016</v>
      </c>
      <c r="L189" s="1">
        <v>500</v>
      </c>
      <c r="M189" s="1"/>
      <c r="N189">
        <v>691522</v>
      </c>
      <c r="O189">
        <f t="shared" si="18"/>
        <v>665</v>
      </c>
      <c r="P189">
        <f>COUNTIFS(K:K,N189)</f>
        <v>1</v>
      </c>
    </row>
    <row r="190" spans="1:16">
      <c r="A190" s="1" t="s">
        <v>396</v>
      </c>
      <c r="B190" s="1" t="s">
        <v>21</v>
      </c>
      <c r="C190" s="1" t="s">
        <v>34</v>
      </c>
      <c r="D190" s="1" t="s">
        <v>35</v>
      </c>
      <c r="E190" s="1" t="s">
        <v>36</v>
      </c>
      <c r="F190" s="1" t="s">
        <v>25</v>
      </c>
      <c r="G190" s="1" t="s">
        <v>41</v>
      </c>
      <c r="H190" s="1" t="s">
        <v>397</v>
      </c>
      <c r="I190" s="1">
        <v>1</v>
      </c>
      <c r="J190" s="1">
        <v>582</v>
      </c>
      <c r="K190" s="1">
        <v>400016</v>
      </c>
      <c r="L190" s="1">
        <v>500</v>
      </c>
      <c r="M190" s="1"/>
      <c r="N190">
        <v>670622</v>
      </c>
      <c r="O190">
        <f t="shared" si="18"/>
        <v>582</v>
      </c>
      <c r="P190">
        <f>COUNTIFS(K:K,N190)</f>
        <v>1</v>
      </c>
    </row>
    <row r="191" spans="1:16">
      <c r="A191" s="1" t="s">
        <v>398</v>
      </c>
      <c r="B191" s="1" t="s">
        <v>21</v>
      </c>
      <c r="C191" s="1" t="s">
        <v>34</v>
      </c>
      <c r="D191" s="1" t="s">
        <v>35</v>
      </c>
      <c r="E191" s="1" t="s">
        <v>36</v>
      </c>
      <c r="F191" s="1" t="s">
        <v>25</v>
      </c>
      <c r="G191" s="1" t="s">
        <v>37</v>
      </c>
      <c r="H191" s="1" t="s">
        <v>399</v>
      </c>
      <c r="I191" s="1">
        <v>1</v>
      </c>
      <c r="J191" s="1">
        <v>1126</v>
      </c>
      <c r="K191" s="1">
        <v>244302</v>
      </c>
      <c r="L191" s="1">
        <v>500</v>
      </c>
      <c r="M191" s="1"/>
      <c r="N191">
        <v>560102</v>
      </c>
      <c r="O191">
        <f t="shared" si="18"/>
        <v>1126</v>
      </c>
      <c r="P191">
        <f>COUNTIFS(K:K,N191)</f>
        <v>3</v>
      </c>
    </row>
    <row r="192" spans="1:16">
      <c r="A192" s="1" t="s">
        <v>400</v>
      </c>
      <c r="B192" s="1" t="s">
        <v>21</v>
      </c>
      <c r="C192" s="1" t="s">
        <v>34</v>
      </c>
      <c r="D192" s="1" t="s">
        <v>35</v>
      </c>
      <c r="E192" s="1" t="s">
        <v>36</v>
      </c>
      <c r="F192" s="1" t="s">
        <v>30</v>
      </c>
      <c r="G192" s="1" t="s">
        <v>69</v>
      </c>
      <c r="H192" s="1" t="s">
        <v>401</v>
      </c>
      <c r="I192" s="1">
        <v>1</v>
      </c>
      <c r="J192" s="1">
        <v>534</v>
      </c>
      <c r="K192" s="1">
        <v>441002</v>
      </c>
      <c r="L192" s="1">
        <v>500</v>
      </c>
      <c r="M192" s="1"/>
      <c r="N192">
        <v>560100</v>
      </c>
      <c r="O192">
        <f t="shared" si="18"/>
        <v>534</v>
      </c>
      <c r="P192">
        <f>COUNTIFS(K:K,N192)</f>
        <v>1</v>
      </c>
    </row>
    <row r="193" spans="1:16">
      <c r="A193" s="1" t="s">
        <v>402</v>
      </c>
      <c r="B193" s="1" t="s">
        <v>21</v>
      </c>
      <c r="C193" s="1" t="s">
        <v>34</v>
      </c>
      <c r="D193" s="1" t="s">
        <v>35</v>
      </c>
      <c r="E193" s="1" t="s">
        <v>36</v>
      </c>
      <c r="F193" s="1" t="s">
        <v>30</v>
      </c>
      <c r="G193" s="1" t="s">
        <v>55</v>
      </c>
      <c r="H193" s="1" t="s">
        <v>403</v>
      </c>
      <c r="I193" s="1">
        <v>1</v>
      </c>
      <c r="J193" s="1">
        <v>319</v>
      </c>
      <c r="K193" s="1">
        <v>607202</v>
      </c>
      <c r="L193" s="1">
        <v>500</v>
      </c>
      <c r="M193" s="1"/>
      <c r="N193">
        <v>576104</v>
      </c>
      <c r="O193">
        <f t="shared" si="18"/>
        <v>319</v>
      </c>
      <c r="P193">
        <f>COUNTIFS(K:K,N193)</f>
        <v>1</v>
      </c>
    </row>
    <row r="194" spans="1:16">
      <c r="A194" s="1" t="s">
        <v>404</v>
      </c>
      <c r="B194" s="1" t="s">
        <v>21</v>
      </c>
      <c r="C194" s="1" t="s">
        <v>34</v>
      </c>
      <c r="D194" s="1" t="s">
        <v>35</v>
      </c>
      <c r="E194" s="1" t="s">
        <v>36</v>
      </c>
      <c r="F194" s="1" t="s">
        <v>30</v>
      </c>
      <c r="G194" s="1" t="s">
        <v>26</v>
      </c>
      <c r="H194" s="1" t="s">
        <v>405</v>
      </c>
      <c r="I194" s="1">
        <v>1</v>
      </c>
      <c r="J194" s="1">
        <v>368</v>
      </c>
      <c r="K194" s="1">
        <v>416410</v>
      </c>
      <c r="L194" s="1">
        <v>500</v>
      </c>
      <c r="M194" s="1"/>
      <c r="N194">
        <v>785634</v>
      </c>
      <c r="O194">
        <f>SUMIFS(J:J,N:N,N194)</f>
        <v>368</v>
      </c>
      <c r="P194">
        <f>COUNTIFS(K:K,N194)</f>
        <v>1</v>
      </c>
    </row>
    <row r="195" spans="1:16">
      <c r="A195" s="1" t="s">
        <v>406</v>
      </c>
      <c r="B195" s="1" t="s">
        <v>21</v>
      </c>
      <c r="C195" s="1" t="s">
        <v>22</v>
      </c>
      <c r="D195" s="1" t="s">
        <v>35</v>
      </c>
      <c r="E195" s="1" t="s">
        <v>36</v>
      </c>
      <c r="F195" s="1" t="s">
        <v>25</v>
      </c>
      <c r="G195" s="1" t="s">
        <v>82</v>
      </c>
      <c r="H195" s="1" t="s">
        <v>291</v>
      </c>
      <c r="I195" s="1">
        <v>1</v>
      </c>
      <c r="J195" s="1">
        <v>597</v>
      </c>
      <c r="K195" s="1">
        <v>421306</v>
      </c>
      <c r="L195" s="1">
        <v>500</v>
      </c>
      <c r="M195" s="1"/>
      <c r="N195">
        <v>110075</v>
      </c>
      <c r="O195">
        <f t="shared" ref="O195:O201" si="19">SUMIFS(J:J,N:N,N195)</f>
        <v>597</v>
      </c>
      <c r="P195">
        <f>COUNTIFS(K:K,N195)</f>
        <v>1</v>
      </c>
    </row>
    <row r="196" spans="1:16">
      <c r="A196" s="1" t="s">
        <v>407</v>
      </c>
      <c r="B196" s="1" t="s">
        <v>21</v>
      </c>
      <c r="C196" s="1" t="s">
        <v>22</v>
      </c>
      <c r="D196" s="1" t="s">
        <v>35</v>
      </c>
      <c r="E196" s="1" t="s">
        <v>36</v>
      </c>
      <c r="F196" s="1" t="s">
        <v>25</v>
      </c>
      <c r="G196" s="1" t="s">
        <v>55</v>
      </c>
      <c r="H196" s="1" t="s">
        <v>408</v>
      </c>
      <c r="I196" s="1">
        <v>1</v>
      </c>
      <c r="J196" s="1">
        <v>654</v>
      </c>
      <c r="K196" s="1">
        <v>570016</v>
      </c>
      <c r="L196" s="1">
        <v>500</v>
      </c>
      <c r="M196" s="1"/>
      <c r="N196">
        <v>575006</v>
      </c>
      <c r="O196">
        <f t="shared" si="19"/>
        <v>654</v>
      </c>
      <c r="P196">
        <f>COUNTIFS(K:K,N196)</f>
        <v>1</v>
      </c>
    </row>
    <row r="197" spans="1:16">
      <c r="A197" s="1" t="s">
        <v>409</v>
      </c>
      <c r="B197" s="1" t="s">
        <v>21</v>
      </c>
      <c r="C197" s="1" t="s">
        <v>34</v>
      </c>
      <c r="D197" s="1" t="s">
        <v>35</v>
      </c>
      <c r="E197" s="1" t="s">
        <v>36</v>
      </c>
      <c r="F197" s="1" t="s">
        <v>30</v>
      </c>
      <c r="G197" s="1" t="s">
        <v>82</v>
      </c>
      <c r="H197" s="1" t="s">
        <v>410</v>
      </c>
      <c r="I197" s="1">
        <v>1</v>
      </c>
      <c r="J197" s="1">
        <v>795</v>
      </c>
      <c r="K197" s="1">
        <v>393002</v>
      </c>
      <c r="L197" s="1">
        <v>500</v>
      </c>
      <c r="M197" s="1"/>
      <c r="N197">
        <v>380022</v>
      </c>
      <c r="O197">
        <f t="shared" si="19"/>
        <v>795</v>
      </c>
      <c r="P197">
        <f>COUNTIFS(K:K,N197)</f>
        <v>1</v>
      </c>
    </row>
    <row r="198" spans="1:16">
      <c r="A198" s="1" t="s">
        <v>411</v>
      </c>
      <c r="B198" s="1" t="s">
        <v>21</v>
      </c>
      <c r="C198" s="1" t="s">
        <v>29</v>
      </c>
      <c r="D198" s="1" t="s">
        <v>23</v>
      </c>
      <c r="E198" s="1" t="s">
        <v>24</v>
      </c>
      <c r="F198" s="1" t="s">
        <v>40</v>
      </c>
      <c r="G198" s="1" t="s">
        <v>82</v>
      </c>
      <c r="H198" s="1" t="s">
        <v>412</v>
      </c>
      <c r="I198" s="1">
        <v>1</v>
      </c>
      <c r="J198" s="1">
        <v>744</v>
      </c>
      <c r="K198" s="1">
        <v>600117</v>
      </c>
      <c r="L198" s="1">
        <v>500</v>
      </c>
      <c r="M198" s="1"/>
      <c r="N198">
        <v>700051</v>
      </c>
      <c r="O198">
        <f t="shared" si="19"/>
        <v>744</v>
      </c>
      <c r="P198">
        <f>COUNTIFS(K:K,N198)</f>
        <v>1</v>
      </c>
    </row>
    <row r="199" spans="1:16">
      <c r="A199" s="1" t="s">
        <v>413</v>
      </c>
      <c r="B199" s="1" t="s">
        <v>21</v>
      </c>
      <c r="C199" s="1" t="s">
        <v>34</v>
      </c>
      <c r="D199" s="1" t="s">
        <v>35</v>
      </c>
      <c r="E199" s="1" t="s">
        <v>36</v>
      </c>
      <c r="F199" s="1" t="s">
        <v>30</v>
      </c>
      <c r="G199" s="1" t="s">
        <v>95</v>
      </c>
      <c r="H199" s="1" t="s">
        <v>414</v>
      </c>
      <c r="I199" s="1">
        <v>1</v>
      </c>
      <c r="J199" s="1">
        <v>692</v>
      </c>
      <c r="K199" s="1">
        <v>201009</v>
      </c>
      <c r="L199" s="1">
        <v>500</v>
      </c>
      <c r="M199" s="1"/>
      <c r="N199">
        <v>736101</v>
      </c>
      <c r="O199">
        <f t="shared" si="19"/>
        <v>692</v>
      </c>
      <c r="P199">
        <f>COUNTIFS(K:K,N199)</f>
        <v>1</v>
      </c>
    </row>
    <row r="200" spans="1:16">
      <c r="A200" s="1" t="s">
        <v>415</v>
      </c>
      <c r="B200" s="1" t="s">
        <v>21</v>
      </c>
      <c r="C200" s="1" t="s">
        <v>34</v>
      </c>
      <c r="D200" s="1" t="s">
        <v>35</v>
      </c>
      <c r="E200" s="1" t="s">
        <v>36</v>
      </c>
      <c r="F200" s="1" t="s">
        <v>44</v>
      </c>
      <c r="G200" s="1" t="s">
        <v>82</v>
      </c>
      <c r="H200" s="1" t="s">
        <v>416</v>
      </c>
      <c r="I200" s="1">
        <v>1</v>
      </c>
      <c r="J200" s="1">
        <v>563</v>
      </c>
      <c r="K200" s="1">
        <v>180007</v>
      </c>
      <c r="L200" s="1">
        <v>500</v>
      </c>
      <c r="M200" s="1"/>
      <c r="N200">
        <v>411037</v>
      </c>
      <c r="O200">
        <f t="shared" si="19"/>
        <v>563</v>
      </c>
      <c r="P200">
        <f>COUNTIFS(K:K,N200)</f>
        <v>1</v>
      </c>
    </row>
    <row r="201" spans="1:16">
      <c r="A201" s="1" t="s">
        <v>417</v>
      </c>
      <c r="B201" s="1" t="s">
        <v>21</v>
      </c>
      <c r="C201" s="1" t="s">
        <v>34</v>
      </c>
      <c r="D201" s="1" t="s">
        <v>35</v>
      </c>
      <c r="E201" s="1" t="s">
        <v>36</v>
      </c>
      <c r="F201" s="1" t="s">
        <v>44</v>
      </c>
      <c r="G201" s="1" t="s">
        <v>82</v>
      </c>
      <c r="H201" s="1" t="s">
        <v>418</v>
      </c>
      <c r="I201" s="1">
        <v>1</v>
      </c>
      <c r="J201" s="1">
        <v>545</v>
      </c>
      <c r="K201" s="1">
        <v>560085</v>
      </c>
      <c r="L201" s="1">
        <v>500</v>
      </c>
      <c r="M201" s="1"/>
      <c r="N201">
        <v>248009</v>
      </c>
      <c r="O201">
        <f t="shared" si="19"/>
        <v>545</v>
      </c>
      <c r="P201">
        <f>COUNTIFS(K:K,N201)</f>
        <v>1</v>
      </c>
    </row>
    <row r="202" spans="1:16">
      <c r="A202" s="1" t="s">
        <v>419</v>
      </c>
      <c r="B202" s="1" t="s">
        <v>21</v>
      </c>
      <c r="C202" s="1" t="s">
        <v>34</v>
      </c>
      <c r="D202" s="1" t="s">
        <v>35</v>
      </c>
      <c r="E202" s="1" t="s">
        <v>36</v>
      </c>
      <c r="F202" s="1" t="s">
        <v>25</v>
      </c>
      <c r="G202" s="1" t="s">
        <v>41</v>
      </c>
      <c r="H202" s="1" t="s">
        <v>420</v>
      </c>
      <c r="I202" s="1">
        <v>1</v>
      </c>
      <c r="J202" s="1">
        <v>999</v>
      </c>
      <c r="K202" s="1">
        <v>791113</v>
      </c>
      <c r="L202" s="1">
        <v>500</v>
      </c>
      <c r="M202" s="1"/>
    </row>
    <row r="203" spans="1:16">
      <c r="A203" s="1" t="s">
        <v>421</v>
      </c>
      <c r="B203" s="1" t="s">
        <v>21</v>
      </c>
      <c r="C203" s="1" t="s">
        <v>34</v>
      </c>
      <c r="D203" s="1" t="s">
        <v>35</v>
      </c>
      <c r="E203" s="1" t="s">
        <v>36</v>
      </c>
      <c r="F203" s="1" t="s">
        <v>25</v>
      </c>
      <c r="G203" s="1" t="s">
        <v>82</v>
      </c>
      <c r="H203" s="1" t="s">
        <v>144</v>
      </c>
      <c r="I203" s="1">
        <v>1</v>
      </c>
      <c r="J203" s="1">
        <v>654</v>
      </c>
      <c r="K203" s="1">
        <v>700075</v>
      </c>
      <c r="L203" s="1">
        <v>500</v>
      </c>
      <c r="M203" s="1"/>
    </row>
    <row r="204" spans="1:16">
      <c r="A204" s="1" t="s">
        <v>422</v>
      </c>
      <c r="B204" s="1" t="s">
        <v>21</v>
      </c>
      <c r="C204" s="1" t="s">
        <v>34</v>
      </c>
      <c r="D204" s="1" t="s">
        <v>35</v>
      </c>
      <c r="E204" s="1" t="s">
        <v>36</v>
      </c>
      <c r="F204" s="1" t="s">
        <v>44</v>
      </c>
      <c r="G204" s="1" t="s">
        <v>26</v>
      </c>
      <c r="H204" s="1" t="s">
        <v>423</v>
      </c>
      <c r="I204" s="1">
        <v>1</v>
      </c>
      <c r="J204" s="1">
        <v>588</v>
      </c>
      <c r="K204" s="1">
        <v>444105</v>
      </c>
      <c r="L204" s="1">
        <v>500</v>
      </c>
      <c r="M204" s="1"/>
    </row>
    <row r="205" spans="1:16">
      <c r="A205" s="1" t="s">
        <v>424</v>
      </c>
      <c r="B205" s="1" t="s">
        <v>21</v>
      </c>
      <c r="C205" s="1" t="s">
        <v>29</v>
      </c>
      <c r="D205" s="1" t="s">
        <v>23</v>
      </c>
      <c r="E205" s="1" t="s">
        <v>24</v>
      </c>
      <c r="F205" s="1" t="s">
        <v>30</v>
      </c>
      <c r="G205" s="1" t="s">
        <v>26</v>
      </c>
      <c r="H205" s="1" t="s">
        <v>425</v>
      </c>
      <c r="I205" s="1">
        <v>1</v>
      </c>
      <c r="J205" s="1">
        <v>497</v>
      </c>
      <c r="K205" s="1">
        <v>110074</v>
      </c>
      <c r="L205" s="1">
        <v>500</v>
      </c>
      <c r="M205" s="1"/>
    </row>
    <row r="206" spans="1:16">
      <c r="A206" s="1" t="s">
        <v>426</v>
      </c>
      <c r="B206" s="1" t="s">
        <v>21</v>
      </c>
      <c r="C206" s="1" t="s">
        <v>34</v>
      </c>
      <c r="D206" s="1" t="s">
        <v>35</v>
      </c>
      <c r="E206" s="1" t="s">
        <v>36</v>
      </c>
      <c r="F206" s="1" t="s">
        <v>30</v>
      </c>
      <c r="G206" s="1" t="s">
        <v>31</v>
      </c>
      <c r="H206" s="1" t="s">
        <v>80</v>
      </c>
      <c r="I206" s="1">
        <v>1</v>
      </c>
      <c r="J206" s="1">
        <v>517</v>
      </c>
      <c r="K206" s="1">
        <v>312620</v>
      </c>
      <c r="L206" s="1">
        <v>500</v>
      </c>
      <c r="M206" s="1"/>
    </row>
    <row r="207" spans="1:16">
      <c r="A207" s="1" t="s">
        <v>427</v>
      </c>
      <c r="B207" s="1" t="s">
        <v>21</v>
      </c>
      <c r="C207" s="1" t="s">
        <v>22</v>
      </c>
      <c r="D207" s="1" t="s">
        <v>35</v>
      </c>
      <c r="E207" s="1" t="s">
        <v>36</v>
      </c>
      <c r="F207" s="1" t="s">
        <v>44</v>
      </c>
      <c r="G207" s="1" t="s">
        <v>82</v>
      </c>
      <c r="H207" s="1" t="s">
        <v>416</v>
      </c>
      <c r="I207" s="1">
        <v>0</v>
      </c>
      <c r="J207" s="1"/>
      <c r="K207" s="1">
        <v>180007</v>
      </c>
      <c r="L207" s="1">
        <v>500</v>
      </c>
      <c r="M207" s="1"/>
    </row>
    <row r="208" spans="1:16">
      <c r="A208" s="1" t="s">
        <v>428</v>
      </c>
      <c r="B208" s="1" t="s">
        <v>21</v>
      </c>
      <c r="C208" s="1" t="s">
        <v>34</v>
      </c>
      <c r="D208" s="1" t="s">
        <v>35</v>
      </c>
      <c r="E208" s="1" t="s">
        <v>36</v>
      </c>
      <c r="F208" s="1" t="s">
        <v>25</v>
      </c>
      <c r="G208" s="1" t="s">
        <v>82</v>
      </c>
      <c r="H208" s="1" t="s">
        <v>429</v>
      </c>
      <c r="I208" s="1">
        <v>1</v>
      </c>
      <c r="J208" s="1">
        <v>1115</v>
      </c>
      <c r="K208" s="1">
        <v>795010</v>
      </c>
      <c r="L208" s="1">
        <v>500</v>
      </c>
      <c r="M208" s="1"/>
    </row>
    <row r="209" spans="1:13">
      <c r="A209" s="1" t="s">
        <v>430</v>
      </c>
      <c r="B209" s="1" t="s">
        <v>21</v>
      </c>
      <c r="C209" s="1" t="s">
        <v>34</v>
      </c>
      <c r="D209" s="1" t="s">
        <v>35</v>
      </c>
      <c r="E209" s="1" t="s">
        <v>24</v>
      </c>
      <c r="F209" s="1" t="s">
        <v>25</v>
      </c>
      <c r="G209" s="1" t="s">
        <v>31</v>
      </c>
      <c r="H209" s="1" t="s">
        <v>431</v>
      </c>
      <c r="I209" s="1">
        <v>1</v>
      </c>
      <c r="J209" s="1">
        <v>582</v>
      </c>
      <c r="K209" s="1">
        <v>700064</v>
      </c>
      <c r="L209" s="1">
        <v>500</v>
      </c>
      <c r="M209" s="1"/>
    </row>
    <row r="210" spans="1:13">
      <c r="A210" s="1" t="s">
        <v>432</v>
      </c>
      <c r="B210" s="1" t="s">
        <v>21</v>
      </c>
      <c r="C210" s="1" t="s">
        <v>34</v>
      </c>
      <c r="D210" s="1" t="s">
        <v>35</v>
      </c>
      <c r="E210" s="1" t="s">
        <v>36</v>
      </c>
      <c r="F210" s="1" t="s">
        <v>25</v>
      </c>
      <c r="G210" s="1" t="s">
        <v>31</v>
      </c>
      <c r="H210" s="1" t="s">
        <v>433</v>
      </c>
      <c r="I210" s="1">
        <v>1</v>
      </c>
      <c r="J210" s="1">
        <v>449</v>
      </c>
      <c r="K210" s="1">
        <v>700064</v>
      </c>
      <c r="L210" s="1">
        <v>500</v>
      </c>
      <c r="M210" s="1"/>
    </row>
    <row r="211" spans="1:13">
      <c r="A211" s="1" t="s">
        <v>434</v>
      </c>
      <c r="B211" s="1" t="s">
        <v>21</v>
      </c>
      <c r="C211" s="1" t="s">
        <v>34</v>
      </c>
      <c r="D211" s="1" t="s">
        <v>35</v>
      </c>
      <c r="E211" s="1" t="s">
        <v>36</v>
      </c>
      <c r="F211" s="1" t="s">
        <v>30</v>
      </c>
      <c r="G211" s="1" t="s">
        <v>82</v>
      </c>
      <c r="H211" s="1" t="s">
        <v>435</v>
      </c>
      <c r="I211" s="1">
        <v>1</v>
      </c>
      <c r="J211" s="1">
        <v>375</v>
      </c>
      <c r="K211" s="1">
        <v>560064</v>
      </c>
      <c r="L211" s="1">
        <v>500</v>
      </c>
      <c r="M211" s="1"/>
    </row>
    <row r="212" spans="1:13">
      <c r="A212" s="1" t="s">
        <v>436</v>
      </c>
      <c r="B212" s="1" t="s">
        <v>21</v>
      </c>
      <c r="C212" s="1" t="s">
        <v>34</v>
      </c>
      <c r="D212" s="1" t="s">
        <v>35</v>
      </c>
      <c r="E212" s="1" t="s">
        <v>36</v>
      </c>
      <c r="F212" s="1" t="s">
        <v>25</v>
      </c>
      <c r="G212" s="1" t="s">
        <v>82</v>
      </c>
      <c r="H212" s="1" t="s">
        <v>437</v>
      </c>
      <c r="I212" s="1">
        <v>1</v>
      </c>
      <c r="J212" s="1">
        <v>771</v>
      </c>
      <c r="K212" s="1">
        <v>380015</v>
      </c>
      <c r="L212" s="1">
        <v>500</v>
      </c>
      <c r="M212" s="1"/>
    </row>
    <row r="213" spans="1:13">
      <c r="A213" s="1" t="s">
        <v>438</v>
      </c>
      <c r="B213" s="1" t="s">
        <v>21</v>
      </c>
      <c r="C213" s="1" t="s">
        <v>34</v>
      </c>
      <c r="D213" s="1" t="s">
        <v>35</v>
      </c>
      <c r="E213" s="1" t="s">
        <v>36</v>
      </c>
      <c r="F213" s="1" t="s">
        <v>30</v>
      </c>
      <c r="G213" s="1" t="s">
        <v>41</v>
      </c>
      <c r="H213" s="1" t="s">
        <v>119</v>
      </c>
      <c r="I213" s="1">
        <v>1</v>
      </c>
      <c r="J213" s="1">
        <v>399</v>
      </c>
      <c r="K213" s="1">
        <v>620001</v>
      </c>
      <c r="L213" s="1">
        <v>500</v>
      </c>
      <c r="M213" s="1"/>
    </row>
    <row r="214" spans="1:13">
      <c r="A214" s="1" t="s">
        <v>439</v>
      </c>
      <c r="B214" s="1" t="s">
        <v>21</v>
      </c>
      <c r="C214" s="1" t="s">
        <v>29</v>
      </c>
      <c r="D214" s="1" t="s">
        <v>23</v>
      </c>
      <c r="E214" s="1" t="s">
        <v>24</v>
      </c>
      <c r="F214" s="1" t="s">
        <v>30</v>
      </c>
      <c r="G214" s="1" t="s">
        <v>55</v>
      </c>
      <c r="H214" s="1" t="s">
        <v>440</v>
      </c>
      <c r="I214" s="1">
        <v>1</v>
      </c>
      <c r="J214" s="1">
        <v>0</v>
      </c>
      <c r="K214" s="1">
        <v>752054</v>
      </c>
      <c r="L214" s="1">
        <v>500</v>
      </c>
      <c r="M214" s="1"/>
    </row>
    <row r="215" spans="1:13">
      <c r="A215" s="1" t="s">
        <v>441</v>
      </c>
      <c r="B215" s="1" t="s">
        <v>21</v>
      </c>
      <c r="C215" s="1" t="s">
        <v>34</v>
      </c>
      <c r="D215" s="1" t="s">
        <v>35</v>
      </c>
      <c r="E215" s="1" t="s">
        <v>36</v>
      </c>
      <c r="F215" s="1" t="s">
        <v>25</v>
      </c>
      <c r="G215" s="1" t="s">
        <v>31</v>
      </c>
      <c r="H215" s="1" t="s">
        <v>442</v>
      </c>
      <c r="I215" s="1">
        <v>1</v>
      </c>
      <c r="J215" s="1">
        <v>654</v>
      </c>
      <c r="K215" s="1">
        <v>202001</v>
      </c>
      <c r="L215" s="1">
        <v>500</v>
      </c>
      <c r="M215" s="1"/>
    </row>
    <row r="216" spans="1:13">
      <c r="A216" s="1" t="s">
        <v>443</v>
      </c>
      <c r="B216" s="1" t="s">
        <v>21</v>
      </c>
      <c r="C216" s="1" t="s">
        <v>34</v>
      </c>
      <c r="D216" s="1" t="s">
        <v>35</v>
      </c>
      <c r="E216" s="1" t="s">
        <v>36</v>
      </c>
      <c r="F216" s="1" t="s">
        <v>30</v>
      </c>
      <c r="G216" s="1" t="s">
        <v>26</v>
      </c>
      <c r="H216" s="1" t="s">
        <v>444</v>
      </c>
      <c r="I216" s="1">
        <v>1</v>
      </c>
      <c r="J216" s="1">
        <v>424</v>
      </c>
      <c r="K216" s="1">
        <v>682006</v>
      </c>
      <c r="L216" s="1">
        <v>500</v>
      </c>
      <c r="M216" s="1"/>
    </row>
    <row r="217" spans="1:13">
      <c r="A217" s="1" t="s">
        <v>445</v>
      </c>
      <c r="B217" s="1" t="s">
        <v>21</v>
      </c>
      <c r="C217" s="1" t="s">
        <v>22</v>
      </c>
      <c r="D217" s="1" t="s">
        <v>35</v>
      </c>
      <c r="E217" s="1" t="s">
        <v>36</v>
      </c>
      <c r="F217" s="1" t="s">
        <v>40</v>
      </c>
      <c r="G217" s="1" t="s">
        <v>37</v>
      </c>
      <c r="H217" s="1" t="s">
        <v>196</v>
      </c>
      <c r="I217" s="1">
        <v>0</v>
      </c>
      <c r="J217" s="1"/>
      <c r="K217" s="1">
        <v>201014</v>
      </c>
      <c r="L217" s="1">
        <v>500</v>
      </c>
      <c r="M217" s="1"/>
    </row>
    <row r="218" spans="1:13">
      <c r="A218" s="1" t="s">
        <v>446</v>
      </c>
      <c r="B218" s="1" t="s">
        <v>21</v>
      </c>
      <c r="C218" s="1" t="s">
        <v>34</v>
      </c>
      <c r="D218" s="1" t="s">
        <v>35</v>
      </c>
      <c r="E218" s="1" t="s">
        <v>36</v>
      </c>
      <c r="F218" s="1" t="s">
        <v>44</v>
      </c>
      <c r="G218" s="1" t="s">
        <v>60</v>
      </c>
      <c r="H218" s="1" t="s">
        <v>447</v>
      </c>
      <c r="I218" s="1">
        <v>1</v>
      </c>
      <c r="J218" s="1">
        <v>432</v>
      </c>
      <c r="K218" s="1">
        <v>412207</v>
      </c>
      <c r="L218" s="1">
        <v>500</v>
      </c>
      <c r="M218" s="1"/>
    </row>
    <row r="219" spans="1:13">
      <c r="A219" s="1" t="s">
        <v>448</v>
      </c>
      <c r="B219" s="1" t="s">
        <v>21</v>
      </c>
      <c r="C219" s="1" t="s">
        <v>29</v>
      </c>
      <c r="D219" s="1" t="s">
        <v>23</v>
      </c>
      <c r="E219" s="1" t="s">
        <v>24</v>
      </c>
      <c r="F219" s="1" t="s">
        <v>44</v>
      </c>
      <c r="G219" s="1" t="s">
        <v>60</v>
      </c>
      <c r="H219" s="1" t="s">
        <v>449</v>
      </c>
      <c r="I219" s="1">
        <v>1</v>
      </c>
      <c r="J219" s="1">
        <v>399</v>
      </c>
      <c r="K219" s="1">
        <v>412207</v>
      </c>
      <c r="L219" s="1">
        <v>500</v>
      </c>
      <c r="M219" s="1"/>
    </row>
    <row r="220" spans="1:13">
      <c r="A220" s="1" t="s">
        <v>450</v>
      </c>
      <c r="B220" s="1" t="s">
        <v>21</v>
      </c>
      <c r="C220" s="1" t="s">
        <v>34</v>
      </c>
      <c r="D220" s="1" t="s">
        <v>35</v>
      </c>
      <c r="E220" s="1" t="s">
        <v>36</v>
      </c>
      <c r="F220" s="1" t="s">
        <v>30</v>
      </c>
      <c r="G220" s="1" t="s">
        <v>41</v>
      </c>
      <c r="H220" s="1" t="s">
        <v>451</v>
      </c>
      <c r="I220" s="1">
        <v>1</v>
      </c>
      <c r="J220" s="1">
        <v>399</v>
      </c>
      <c r="K220" s="1">
        <v>560016</v>
      </c>
      <c r="L220" s="1">
        <v>500</v>
      </c>
      <c r="M220" s="1"/>
    </row>
    <row r="221" spans="1:13">
      <c r="A221" s="1" t="s">
        <v>452</v>
      </c>
      <c r="B221" s="1" t="s">
        <v>21</v>
      </c>
      <c r="C221" s="1" t="s">
        <v>34</v>
      </c>
      <c r="D221" s="1" t="s">
        <v>35</v>
      </c>
      <c r="E221" s="1" t="s">
        <v>36</v>
      </c>
      <c r="F221" s="1" t="s">
        <v>25</v>
      </c>
      <c r="G221" s="1" t="s">
        <v>26</v>
      </c>
      <c r="H221" s="1" t="s">
        <v>453</v>
      </c>
      <c r="I221" s="1">
        <v>1</v>
      </c>
      <c r="J221" s="1">
        <v>597</v>
      </c>
      <c r="K221" s="1">
        <v>676517</v>
      </c>
      <c r="L221" s="1">
        <v>500</v>
      </c>
      <c r="M221" s="1"/>
    </row>
    <row r="222" spans="1:13">
      <c r="A222" s="1" t="s">
        <v>454</v>
      </c>
      <c r="B222" s="1" t="s">
        <v>21</v>
      </c>
      <c r="C222" s="1" t="s">
        <v>34</v>
      </c>
      <c r="D222" s="1" t="s">
        <v>35</v>
      </c>
      <c r="E222" s="1" t="s">
        <v>36</v>
      </c>
      <c r="F222" s="1" t="s">
        <v>44</v>
      </c>
      <c r="G222" s="1" t="s">
        <v>82</v>
      </c>
      <c r="H222" s="1" t="s">
        <v>455</v>
      </c>
      <c r="I222" s="1">
        <v>1</v>
      </c>
      <c r="J222" s="1">
        <v>463</v>
      </c>
      <c r="K222" s="1">
        <v>201301</v>
      </c>
      <c r="L222" s="1">
        <v>500</v>
      </c>
      <c r="M222" s="1"/>
    </row>
    <row r="223" spans="1:13">
      <c r="A223" s="1" t="s">
        <v>456</v>
      </c>
      <c r="B223" s="1" t="s">
        <v>21</v>
      </c>
      <c r="C223" s="1" t="s">
        <v>34</v>
      </c>
      <c r="D223" s="1" t="s">
        <v>35</v>
      </c>
      <c r="E223" s="1" t="s">
        <v>36</v>
      </c>
      <c r="F223" s="1" t="s">
        <v>30</v>
      </c>
      <c r="G223" s="1" t="s">
        <v>37</v>
      </c>
      <c r="H223" s="1" t="s">
        <v>457</v>
      </c>
      <c r="I223" s="1">
        <v>1</v>
      </c>
      <c r="J223" s="1">
        <v>484</v>
      </c>
      <c r="K223" s="1">
        <v>201308</v>
      </c>
      <c r="L223" s="1">
        <v>500</v>
      </c>
      <c r="M223" s="1"/>
    </row>
    <row r="224" spans="1:13">
      <c r="A224" s="1" t="s">
        <v>458</v>
      </c>
      <c r="B224" s="1" t="s">
        <v>21</v>
      </c>
      <c r="C224" s="1" t="s">
        <v>34</v>
      </c>
      <c r="D224" s="1" t="s">
        <v>35</v>
      </c>
      <c r="E224" s="1" t="s">
        <v>36</v>
      </c>
      <c r="F224" s="1" t="s">
        <v>30</v>
      </c>
      <c r="G224" s="1" t="s">
        <v>26</v>
      </c>
      <c r="H224" s="1" t="s">
        <v>459</v>
      </c>
      <c r="I224" s="1">
        <v>1</v>
      </c>
      <c r="J224" s="1">
        <v>635</v>
      </c>
      <c r="K224" s="1">
        <v>800023</v>
      </c>
      <c r="L224" s="1">
        <v>500</v>
      </c>
      <c r="M224" s="1"/>
    </row>
    <row r="225" spans="1:13">
      <c r="A225" s="1" t="s">
        <v>460</v>
      </c>
      <c r="B225" s="1" t="s">
        <v>21</v>
      </c>
      <c r="C225" s="1" t="s">
        <v>34</v>
      </c>
      <c r="D225" s="1" t="s">
        <v>35</v>
      </c>
      <c r="E225" s="1" t="s">
        <v>36</v>
      </c>
      <c r="F225" s="1" t="s">
        <v>30</v>
      </c>
      <c r="G225" s="1" t="s">
        <v>55</v>
      </c>
      <c r="H225" s="1" t="s">
        <v>461</v>
      </c>
      <c r="I225" s="1">
        <v>1</v>
      </c>
      <c r="J225" s="1">
        <v>685</v>
      </c>
      <c r="K225" s="1">
        <v>785674</v>
      </c>
      <c r="L225" s="1">
        <v>500</v>
      </c>
      <c r="M225" s="1"/>
    </row>
    <row r="226" spans="1:13">
      <c r="A226" s="1" t="s">
        <v>462</v>
      </c>
      <c r="B226" s="1" t="s">
        <v>21</v>
      </c>
      <c r="C226" s="1" t="s">
        <v>29</v>
      </c>
      <c r="D226" s="1" t="s">
        <v>23</v>
      </c>
      <c r="E226" s="1" t="s">
        <v>24</v>
      </c>
      <c r="F226" s="1" t="s">
        <v>40</v>
      </c>
      <c r="G226" s="1" t="s">
        <v>82</v>
      </c>
      <c r="H226" s="1" t="s">
        <v>463</v>
      </c>
      <c r="I226" s="1">
        <v>1</v>
      </c>
      <c r="J226" s="1">
        <v>725</v>
      </c>
      <c r="K226" s="1">
        <v>823001</v>
      </c>
      <c r="L226" s="1">
        <v>500</v>
      </c>
      <c r="M226" s="1"/>
    </row>
    <row r="227" spans="1:13">
      <c r="A227" s="1" t="s">
        <v>464</v>
      </c>
      <c r="B227" s="1" t="s">
        <v>21</v>
      </c>
      <c r="C227" s="1" t="s">
        <v>34</v>
      </c>
      <c r="D227" s="1" t="s">
        <v>35</v>
      </c>
      <c r="E227" s="1" t="s">
        <v>36</v>
      </c>
      <c r="F227" s="1" t="s">
        <v>44</v>
      </c>
      <c r="G227" s="1" t="s">
        <v>37</v>
      </c>
      <c r="H227" s="1" t="s">
        <v>465</v>
      </c>
      <c r="I227" s="1">
        <v>1</v>
      </c>
      <c r="J227" s="1">
        <v>487</v>
      </c>
      <c r="K227" s="1">
        <v>560083</v>
      </c>
      <c r="L227" s="1">
        <v>500</v>
      </c>
      <c r="M227" s="1"/>
    </row>
    <row r="228" spans="1:13">
      <c r="A228" s="1" t="s">
        <v>466</v>
      </c>
      <c r="B228" s="1" t="s">
        <v>21</v>
      </c>
      <c r="C228" s="1" t="s">
        <v>22</v>
      </c>
      <c r="D228" s="1" t="s">
        <v>23</v>
      </c>
      <c r="E228" s="1" t="s">
        <v>24</v>
      </c>
      <c r="F228" s="1" t="s">
        <v>25</v>
      </c>
      <c r="G228" s="1" t="s">
        <v>55</v>
      </c>
      <c r="H228" s="1" t="s">
        <v>467</v>
      </c>
      <c r="I228" s="1">
        <v>0</v>
      </c>
      <c r="J228" s="1">
        <v>1249.1099999999999</v>
      </c>
      <c r="K228" s="1">
        <v>122001</v>
      </c>
      <c r="L228" s="1">
        <v>500</v>
      </c>
      <c r="M228" s="1"/>
    </row>
    <row r="229" spans="1:13">
      <c r="A229" s="1" t="s">
        <v>466</v>
      </c>
      <c r="B229" s="1" t="s">
        <v>21</v>
      </c>
      <c r="C229" s="1" t="s">
        <v>22</v>
      </c>
      <c r="D229" s="1" t="s">
        <v>23</v>
      </c>
      <c r="E229" s="1" t="s">
        <v>24</v>
      </c>
      <c r="F229" s="1" t="s">
        <v>25</v>
      </c>
      <c r="G229" s="1" t="s">
        <v>55</v>
      </c>
      <c r="H229" s="1" t="s">
        <v>468</v>
      </c>
      <c r="I229" s="1">
        <v>0</v>
      </c>
      <c r="J229" s="1">
        <v>1058.93</v>
      </c>
      <c r="K229" s="1">
        <v>122001</v>
      </c>
      <c r="L229" s="1">
        <v>500</v>
      </c>
      <c r="M229" s="1"/>
    </row>
    <row r="230" spans="1:13">
      <c r="A230" s="1" t="s">
        <v>469</v>
      </c>
      <c r="B230" s="1" t="s">
        <v>21</v>
      </c>
      <c r="C230" s="1" t="s">
        <v>34</v>
      </c>
      <c r="D230" s="1" t="s">
        <v>35</v>
      </c>
      <c r="E230" s="1" t="s">
        <v>36</v>
      </c>
      <c r="F230" s="1" t="s">
        <v>25</v>
      </c>
      <c r="G230" s="1" t="s">
        <v>37</v>
      </c>
      <c r="H230" s="1" t="s">
        <v>470</v>
      </c>
      <c r="I230" s="1">
        <v>1</v>
      </c>
      <c r="J230" s="1">
        <v>696</v>
      </c>
      <c r="K230" s="1">
        <v>691522</v>
      </c>
      <c r="L230" s="1">
        <v>500</v>
      </c>
      <c r="M230" s="1"/>
    </row>
    <row r="231" spans="1:13">
      <c r="A231" s="1" t="s">
        <v>471</v>
      </c>
      <c r="B231" s="1" t="s">
        <v>21</v>
      </c>
      <c r="C231" s="1" t="s">
        <v>34</v>
      </c>
      <c r="D231" s="1" t="s">
        <v>35</v>
      </c>
      <c r="E231" s="1" t="s">
        <v>36</v>
      </c>
      <c r="F231" s="1" t="s">
        <v>30</v>
      </c>
      <c r="G231" s="1" t="s">
        <v>82</v>
      </c>
      <c r="H231" s="1" t="s">
        <v>472</v>
      </c>
      <c r="I231" s="1">
        <v>1</v>
      </c>
      <c r="J231" s="1">
        <v>329</v>
      </c>
      <c r="K231" s="1">
        <v>500034</v>
      </c>
      <c r="L231" s="1">
        <v>500</v>
      </c>
      <c r="M231" s="1"/>
    </row>
    <row r="232" spans="1:13">
      <c r="A232" s="1" t="s">
        <v>473</v>
      </c>
      <c r="B232" s="1" t="s">
        <v>21</v>
      </c>
      <c r="C232" s="1" t="s">
        <v>34</v>
      </c>
      <c r="D232" s="1" t="s">
        <v>35</v>
      </c>
      <c r="E232" s="1" t="s">
        <v>36</v>
      </c>
      <c r="F232" s="1" t="s">
        <v>30</v>
      </c>
      <c r="G232" s="1" t="s">
        <v>26</v>
      </c>
      <c r="H232" s="1" t="s">
        <v>359</v>
      </c>
      <c r="I232" s="1">
        <v>1</v>
      </c>
      <c r="J232" s="1">
        <v>517</v>
      </c>
      <c r="K232" s="1">
        <v>411052</v>
      </c>
      <c r="L232" s="1">
        <v>500</v>
      </c>
      <c r="M232" s="1"/>
    </row>
    <row r="233" spans="1:13">
      <c r="A233" s="1" t="s">
        <v>474</v>
      </c>
      <c r="B233" s="1" t="s">
        <v>21</v>
      </c>
      <c r="C233" s="1" t="s">
        <v>34</v>
      </c>
      <c r="D233" s="1" t="s">
        <v>35</v>
      </c>
      <c r="E233" s="1" t="s">
        <v>36</v>
      </c>
      <c r="F233" s="1" t="s">
        <v>25</v>
      </c>
      <c r="G233" s="1" t="s">
        <v>37</v>
      </c>
      <c r="H233" s="1" t="s">
        <v>475</v>
      </c>
      <c r="I233" s="1">
        <v>1</v>
      </c>
      <c r="J233" s="1">
        <v>591</v>
      </c>
      <c r="K233" s="1">
        <v>411046</v>
      </c>
      <c r="L233" s="1">
        <v>500</v>
      </c>
      <c r="M233" s="1"/>
    </row>
    <row r="234" spans="1:13">
      <c r="A234" s="1" t="s">
        <v>476</v>
      </c>
      <c r="B234" s="1" t="s">
        <v>21</v>
      </c>
      <c r="C234" s="1" t="s">
        <v>34</v>
      </c>
      <c r="D234" s="1" t="s">
        <v>35</v>
      </c>
      <c r="E234" s="1" t="s">
        <v>36</v>
      </c>
      <c r="F234" s="1" t="s">
        <v>30</v>
      </c>
      <c r="G234" s="1" t="s">
        <v>31</v>
      </c>
      <c r="H234" s="1" t="s">
        <v>32</v>
      </c>
      <c r="I234" s="1">
        <v>1</v>
      </c>
      <c r="J234" s="1">
        <v>406</v>
      </c>
      <c r="K234" s="1">
        <v>670622</v>
      </c>
      <c r="L234" s="1">
        <v>500</v>
      </c>
      <c r="M234" s="1"/>
    </row>
    <row r="235" spans="1:13">
      <c r="A235" s="1" t="s">
        <v>477</v>
      </c>
      <c r="B235" s="1" t="s">
        <v>21</v>
      </c>
      <c r="C235" s="1" t="s">
        <v>34</v>
      </c>
      <c r="D235" s="1" t="s">
        <v>35</v>
      </c>
      <c r="E235" s="1" t="s">
        <v>36</v>
      </c>
      <c r="F235" s="1" t="s">
        <v>25</v>
      </c>
      <c r="G235" s="1" t="s">
        <v>37</v>
      </c>
      <c r="H235" s="1" t="s">
        <v>478</v>
      </c>
      <c r="I235" s="1">
        <v>1</v>
      </c>
      <c r="J235" s="1">
        <v>684</v>
      </c>
      <c r="K235" s="1">
        <v>560102</v>
      </c>
      <c r="L235" s="1">
        <v>500</v>
      </c>
      <c r="M235" s="1"/>
    </row>
    <row r="236" spans="1:13">
      <c r="A236" s="1" t="s">
        <v>477</v>
      </c>
      <c r="B236" s="1" t="s">
        <v>21</v>
      </c>
      <c r="C236" s="1" t="s">
        <v>34</v>
      </c>
      <c r="D236" s="1" t="s">
        <v>35</v>
      </c>
      <c r="E236" s="1" t="s">
        <v>36</v>
      </c>
      <c r="F236" s="1" t="s">
        <v>25</v>
      </c>
      <c r="G236" s="1" t="s">
        <v>37</v>
      </c>
      <c r="H236" s="1" t="s">
        <v>479</v>
      </c>
      <c r="I236" s="1">
        <v>1</v>
      </c>
      <c r="J236" s="1">
        <v>1115</v>
      </c>
      <c r="K236" s="1">
        <v>560102</v>
      </c>
      <c r="L236" s="1">
        <v>500</v>
      </c>
      <c r="M236" s="1"/>
    </row>
    <row r="237" spans="1:13">
      <c r="A237" s="1" t="s">
        <v>480</v>
      </c>
      <c r="B237" s="1" t="s">
        <v>21</v>
      </c>
      <c r="C237" s="1" t="s">
        <v>29</v>
      </c>
      <c r="D237" s="1" t="s">
        <v>23</v>
      </c>
      <c r="E237" s="1" t="s">
        <v>24</v>
      </c>
      <c r="F237" s="1" t="s">
        <v>25</v>
      </c>
      <c r="G237" s="1" t="s">
        <v>41</v>
      </c>
      <c r="H237" s="1" t="s">
        <v>481</v>
      </c>
      <c r="I237" s="1">
        <v>1</v>
      </c>
      <c r="J237" s="1">
        <v>999</v>
      </c>
      <c r="K237" s="1">
        <v>560102</v>
      </c>
      <c r="L237" s="1">
        <v>500</v>
      </c>
      <c r="M237" s="1"/>
    </row>
    <row r="238" spans="1:13">
      <c r="A238" s="1" t="s">
        <v>482</v>
      </c>
      <c r="B238" s="1" t="s">
        <v>21</v>
      </c>
      <c r="C238" s="1" t="s">
        <v>29</v>
      </c>
      <c r="D238" s="1" t="s">
        <v>23</v>
      </c>
      <c r="E238" s="1" t="s">
        <v>24</v>
      </c>
      <c r="F238" s="1" t="s">
        <v>30</v>
      </c>
      <c r="G238" s="1" t="s">
        <v>82</v>
      </c>
      <c r="H238" s="1" t="s">
        <v>483</v>
      </c>
      <c r="I238" s="1">
        <v>1</v>
      </c>
      <c r="J238" s="1">
        <v>295</v>
      </c>
      <c r="K238" s="1">
        <v>560100</v>
      </c>
      <c r="L238" s="1">
        <v>500</v>
      </c>
      <c r="M238" s="1"/>
    </row>
    <row r="239" spans="1:13">
      <c r="A239" s="1" t="s">
        <v>484</v>
      </c>
      <c r="B239" s="1" t="s">
        <v>21</v>
      </c>
      <c r="C239" s="1" t="s">
        <v>34</v>
      </c>
      <c r="D239" s="1" t="s">
        <v>35</v>
      </c>
      <c r="E239" s="1" t="s">
        <v>36</v>
      </c>
      <c r="F239" s="1" t="s">
        <v>30</v>
      </c>
      <c r="G239" s="1" t="s">
        <v>37</v>
      </c>
      <c r="H239" s="1" t="s">
        <v>485</v>
      </c>
      <c r="I239" s="1">
        <v>1</v>
      </c>
      <c r="J239" s="1">
        <v>442</v>
      </c>
      <c r="K239" s="1">
        <v>576104</v>
      </c>
      <c r="L239" s="1">
        <v>500</v>
      </c>
      <c r="M239" s="1"/>
    </row>
    <row r="240" spans="1:13">
      <c r="A240" s="1" t="s">
        <v>486</v>
      </c>
      <c r="B240" s="1" t="s">
        <v>21</v>
      </c>
      <c r="C240" s="1" t="s">
        <v>34</v>
      </c>
      <c r="D240" s="1" t="s">
        <v>35</v>
      </c>
      <c r="E240" s="1" t="s">
        <v>36</v>
      </c>
      <c r="F240" s="1" t="s">
        <v>25</v>
      </c>
      <c r="G240" s="1" t="s">
        <v>41</v>
      </c>
      <c r="H240" s="1" t="s">
        <v>487</v>
      </c>
      <c r="I240" s="1">
        <v>1</v>
      </c>
      <c r="J240" s="1">
        <v>563</v>
      </c>
      <c r="K240" s="1">
        <v>785634</v>
      </c>
      <c r="L240" s="1">
        <v>500</v>
      </c>
      <c r="M240" s="1"/>
    </row>
    <row r="241" spans="1:13">
      <c r="A241" s="1" t="s">
        <v>488</v>
      </c>
      <c r="B241" s="1" t="s">
        <v>21</v>
      </c>
      <c r="C241" s="1" t="s">
        <v>34</v>
      </c>
      <c r="D241" s="1" t="s">
        <v>35</v>
      </c>
      <c r="E241" s="1" t="s">
        <v>36</v>
      </c>
      <c r="F241" s="1" t="s">
        <v>30</v>
      </c>
      <c r="G241" s="1" t="s">
        <v>41</v>
      </c>
      <c r="H241" s="1" t="s">
        <v>489</v>
      </c>
      <c r="I241" s="1">
        <v>1</v>
      </c>
      <c r="J241" s="1">
        <v>435</v>
      </c>
      <c r="K241" s="1">
        <v>110075</v>
      </c>
      <c r="L241" s="1">
        <v>500</v>
      </c>
      <c r="M241" s="1"/>
    </row>
    <row r="242" spans="1:13">
      <c r="A242" s="1" t="s">
        <v>490</v>
      </c>
      <c r="B242" s="1" t="s">
        <v>21</v>
      </c>
      <c r="C242" s="1" t="s">
        <v>34</v>
      </c>
      <c r="D242" s="1" t="s">
        <v>35</v>
      </c>
      <c r="E242" s="1" t="s">
        <v>36</v>
      </c>
      <c r="F242" s="1" t="s">
        <v>25</v>
      </c>
      <c r="G242" s="1" t="s">
        <v>82</v>
      </c>
      <c r="H242" s="1" t="s">
        <v>87</v>
      </c>
      <c r="I242" s="1">
        <v>1</v>
      </c>
      <c r="J242" s="1">
        <v>563</v>
      </c>
      <c r="K242" s="1">
        <v>575006</v>
      </c>
      <c r="L242" s="1">
        <v>500</v>
      </c>
      <c r="M242" s="1"/>
    </row>
    <row r="243" spans="1:13">
      <c r="A243" s="1" t="s">
        <v>491</v>
      </c>
      <c r="B243" s="1" t="s">
        <v>21</v>
      </c>
      <c r="C243" s="1" t="s">
        <v>34</v>
      </c>
      <c r="D243" s="1" t="s">
        <v>35</v>
      </c>
      <c r="E243" s="1" t="s">
        <v>36</v>
      </c>
      <c r="F243" s="1" t="s">
        <v>30</v>
      </c>
      <c r="G243" s="1" t="s">
        <v>60</v>
      </c>
      <c r="H243" s="1" t="s">
        <v>492</v>
      </c>
      <c r="I243" s="1">
        <v>1</v>
      </c>
      <c r="J243" s="1">
        <v>399</v>
      </c>
      <c r="K243" s="1">
        <v>380022</v>
      </c>
      <c r="L243" s="1">
        <v>500</v>
      </c>
      <c r="M243" s="1"/>
    </row>
    <row r="244" spans="1:13">
      <c r="A244" s="1" t="s">
        <v>493</v>
      </c>
      <c r="B244" s="1" t="s">
        <v>21</v>
      </c>
      <c r="C244" s="1" t="s">
        <v>22</v>
      </c>
      <c r="D244" s="1" t="s">
        <v>35</v>
      </c>
      <c r="E244" s="1" t="s">
        <v>36</v>
      </c>
      <c r="F244" s="1" t="s">
        <v>44</v>
      </c>
      <c r="G244" s="1" t="s">
        <v>26</v>
      </c>
      <c r="H244" s="1" t="s">
        <v>423</v>
      </c>
      <c r="I244" s="1">
        <v>0</v>
      </c>
      <c r="J244" s="1"/>
      <c r="K244" s="1">
        <v>444105</v>
      </c>
      <c r="L244" s="1">
        <v>500</v>
      </c>
      <c r="M244" s="1"/>
    </row>
    <row r="245" spans="1:13">
      <c r="A245" s="1" t="s">
        <v>494</v>
      </c>
      <c r="B245" s="1" t="s">
        <v>21</v>
      </c>
      <c r="C245" s="1" t="s">
        <v>34</v>
      </c>
      <c r="D245" s="1" t="s">
        <v>35</v>
      </c>
      <c r="E245" s="1" t="s">
        <v>36</v>
      </c>
      <c r="F245" s="1" t="s">
        <v>25</v>
      </c>
      <c r="G245" s="1" t="s">
        <v>55</v>
      </c>
      <c r="H245" s="1" t="s">
        <v>495</v>
      </c>
      <c r="I245" s="1">
        <v>1</v>
      </c>
      <c r="J245" s="1">
        <v>1338</v>
      </c>
      <c r="K245" s="1">
        <v>700051</v>
      </c>
      <c r="L245" s="1">
        <v>500</v>
      </c>
      <c r="M245" s="1"/>
    </row>
    <row r="246" spans="1:13">
      <c r="A246" s="1" t="s">
        <v>496</v>
      </c>
      <c r="B246" s="1" t="s">
        <v>21</v>
      </c>
      <c r="C246" s="1" t="s">
        <v>497</v>
      </c>
      <c r="D246" s="1" t="s">
        <v>23</v>
      </c>
      <c r="E246" s="1" t="s">
        <v>24</v>
      </c>
      <c r="F246" s="1" t="s">
        <v>25</v>
      </c>
      <c r="G246" s="1" t="s">
        <v>60</v>
      </c>
      <c r="H246" s="1" t="s">
        <v>285</v>
      </c>
      <c r="I246" s="1">
        <v>1</v>
      </c>
      <c r="J246" s="1">
        <v>1115</v>
      </c>
      <c r="K246" s="1">
        <v>736101</v>
      </c>
      <c r="L246" s="1">
        <v>500</v>
      </c>
      <c r="M246" s="1"/>
    </row>
    <row r="247" spans="1:13">
      <c r="A247" s="1" t="s">
        <v>498</v>
      </c>
      <c r="B247" s="1" t="s">
        <v>21</v>
      </c>
      <c r="C247" s="1" t="s">
        <v>34</v>
      </c>
      <c r="D247" s="1" t="s">
        <v>35</v>
      </c>
      <c r="E247" s="1" t="s">
        <v>36</v>
      </c>
      <c r="F247" s="1" t="s">
        <v>30</v>
      </c>
      <c r="G247" s="1" t="s">
        <v>37</v>
      </c>
      <c r="H247" s="1" t="s">
        <v>74</v>
      </c>
      <c r="I247" s="1">
        <v>1</v>
      </c>
      <c r="J247" s="1">
        <v>399</v>
      </c>
      <c r="K247" s="1">
        <v>560029</v>
      </c>
      <c r="L247" s="1">
        <v>500</v>
      </c>
      <c r="M247" s="1"/>
    </row>
    <row r="248" spans="1:13">
      <c r="A248" s="1" t="s">
        <v>499</v>
      </c>
      <c r="B248" s="1" t="s">
        <v>21</v>
      </c>
      <c r="C248" s="1" t="s">
        <v>29</v>
      </c>
      <c r="D248" s="1" t="s">
        <v>23</v>
      </c>
      <c r="E248" s="1" t="s">
        <v>24</v>
      </c>
      <c r="F248" s="1" t="s">
        <v>25</v>
      </c>
      <c r="G248" s="1" t="s">
        <v>26</v>
      </c>
      <c r="H248" s="1" t="s">
        <v>500</v>
      </c>
      <c r="I248" s="1">
        <v>1</v>
      </c>
      <c r="J248" s="1">
        <v>499</v>
      </c>
      <c r="K248" s="1">
        <v>411037</v>
      </c>
      <c r="L248" s="1">
        <v>500</v>
      </c>
      <c r="M248" s="1"/>
    </row>
    <row r="249" spans="1:13">
      <c r="A249" s="1" t="s">
        <v>501</v>
      </c>
      <c r="B249" s="1" t="s">
        <v>21</v>
      </c>
      <c r="C249" s="1" t="s">
        <v>29</v>
      </c>
      <c r="D249" s="1" t="s">
        <v>23</v>
      </c>
      <c r="E249" s="1" t="s">
        <v>24</v>
      </c>
      <c r="F249" s="1" t="s">
        <v>40</v>
      </c>
      <c r="G249" s="1" t="s">
        <v>82</v>
      </c>
      <c r="H249" s="1" t="s">
        <v>502</v>
      </c>
      <c r="I249" s="1">
        <v>1</v>
      </c>
      <c r="J249" s="1">
        <v>791</v>
      </c>
      <c r="K249" s="1">
        <v>248009</v>
      </c>
      <c r="L249" s="1">
        <v>500</v>
      </c>
      <c r="M249" s="1"/>
    </row>
    <row r="250" spans="1:13">
      <c r="A250" s="1" t="s">
        <v>503</v>
      </c>
      <c r="B250" s="1" t="s">
        <v>21</v>
      </c>
      <c r="C250" s="1" t="s">
        <v>34</v>
      </c>
      <c r="D250" s="1" t="s">
        <v>35</v>
      </c>
      <c r="E250" s="1" t="s">
        <v>36</v>
      </c>
      <c r="F250" s="1" t="s">
        <v>40</v>
      </c>
      <c r="G250" s="1" t="s">
        <v>82</v>
      </c>
      <c r="H250" s="1" t="s">
        <v>504</v>
      </c>
      <c r="I250" s="1">
        <v>1</v>
      </c>
      <c r="J250" s="1">
        <v>725</v>
      </c>
      <c r="K250" s="1">
        <v>823001</v>
      </c>
      <c r="L250" s="1">
        <v>500</v>
      </c>
      <c r="M2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2023-11-28T05:17:42Z</dcterms:created>
  <dcterms:modified xsi:type="dcterms:W3CDTF">2023-11-28T06:39:32Z</dcterms:modified>
  <cp:category/>
  <cp:contentStatus/>
</cp:coreProperties>
</file>