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final Project\"/>
    </mc:Choice>
  </mc:AlternateContent>
  <xr:revisionPtr revIDLastSave="0" documentId="13_ncr:1_{A45A3444-007A-4CC2-825D-413ED9AF4AD3}" xr6:coauthVersionLast="47" xr6:coauthVersionMax="47" xr10:uidLastSave="{00000000-0000-0000-0000-000000000000}"/>
  <bookViews>
    <workbookView xWindow="-108" yWindow="-108" windowWidth="23256" windowHeight="12456" activeTab="3" xr2:uid="{2261F34D-B0DA-4214-9E88-E1125709E42D}"/>
  </bookViews>
  <sheets>
    <sheet name="weightLogInfo_merged" sheetId="2" r:id="rId1"/>
    <sheet name="heartrate_seconds_merged" sheetId="5" r:id="rId2"/>
    <sheet name="PivotTable" sheetId="3" r:id="rId3"/>
    <sheet name="Task1 Solution" sheetId="1" r:id="rId4"/>
  </sheets>
  <definedNames>
    <definedName name="ExternalData_1" localSheetId="1" hidden="1">heartrate_seconds_merged!$A$1:$C$15</definedName>
    <definedName name="ExternalData_1" localSheetId="0" hidden="1">weightLogInfo_merged!$A$1:$H$68</definedName>
  </definedNames>
  <calcPr calcId="191029"/>
  <pivotCaches>
    <pivotCache cacheId="19" r:id="rId5"/>
    <pivotCache cacheId="20" r:id="rId6"/>
    <pivotCache cacheId="21" r:id="rId7"/>
    <pivotCache cacheId="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14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B72904-5FC6-486D-B2A1-67B914917FDC}" keepAlive="1" name="Query - heartrate_seconds_merged" description="Connection to the 'heartrate_seconds_merged' query in the workbook." type="5" refreshedVersion="8" background="1" saveData="1">
    <dbPr connection="Provider=Microsoft.Mashup.OleDb.1;Data Source=$Workbook$;Location=heartrate_seconds_merged;Extended Properties=&quot;&quot;" command="SELECT * FROM [heartrate_seconds_merged]"/>
  </connection>
  <connection id="2" xr16:uid="{2D5883C7-1D5B-4B40-8EDB-44B3296580C8}" keepAlive="1" name="Query - weightLogInfo_merged" description="Connection to the 'weightLogInfo_merged' query in the workbook." type="5" refreshedVersion="8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<sst xmlns="http://schemas.openxmlformats.org/spreadsheetml/2006/main" count="35" uniqueCount="25">
  <si>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</si>
  <si>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</si>
  <si>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</si>
  <si>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</si>
  <si>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</si>
  <si>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</si>
  <si>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</si>
  <si>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</si>
  <si>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Row Labels</t>
  </si>
  <si>
    <t>Grand Total</t>
  </si>
  <si>
    <t>Sum of BMI</t>
  </si>
  <si>
    <t>Time</t>
  </si>
  <si>
    <t>Value</t>
  </si>
  <si>
    <t>Max of Value</t>
  </si>
  <si>
    <t>User ID</t>
  </si>
  <si>
    <t>Category</t>
  </si>
  <si>
    <t>Hearbeat Rate</t>
  </si>
  <si>
    <t>Count of Category</t>
  </si>
  <si>
    <t>Column Labels</t>
  </si>
  <si>
    <t>Obesity</t>
  </si>
  <si>
    <t>Overwieght</t>
  </si>
  <si>
    <t>OK</t>
  </si>
  <si>
    <t>From BMI Data</t>
  </si>
  <si>
    <t>From Heartrate Data</t>
  </si>
  <si>
    <t>Dangerous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</si>
</sst>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pivotButton="1" applyBorder="1"/>
    <xf numFmtId="0" fontId="0" fillId="0" borderId="9" xfId="0" applyBorder="1"/>
    <xf numFmtId="0" fontId="0" fillId="0" borderId="9" xfId="0" applyBorder="1" applyAlignment="1">
      <alignment horizontal="left"/>
    </xf>
  </cellXfs>
  <cellStyles count="1">
    <cellStyle name="Normal" xfId="0" builtinId="0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Final Project.xlsx]Task1 Solution!PivotTable5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'Task1 Solution'!$G$1:$G$2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'Task1 Solution'!$F$3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'Task1 Solution'!$G$3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2-4EDB-8CC3-5CB925E5EECE}"/>
            </c:ext>
          </c:extLst>
        </c:ser>
        <c:ser>
          <c:idx val="1"/>
          <c:order val="1"/>
          <c:tx>
            <c:strRef>
              <c:f>'Task1 Solution'!$H$1:$H$2</c:f>
              <c:strCache>
                <c:ptCount val="1"/>
                <c:pt idx="0">
                  <c:v>Overwieght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'Task1 Solution'!$F$3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'Task1 Solution'!$H$3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2-4EDB-8CC3-5CB925E5E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1017408"/>
        <c:axId val="1441017768"/>
      </c:barChart>
      <c:catAx>
        <c:axId val="14410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17768"/>
        <c:crosses val="autoZero"/>
        <c:auto val="1"/>
        <c:lblAlgn val="ctr"/>
        <c:lblOffset val="100"/>
        <c:noMultiLvlLbl val="0"/>
      </c:catAx>
      <c:valAx>
        <c:axId val="14410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Final Project.xlsx]Task1 Solution!PivotTable25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'Task1 Solution'!$G$14:$G$15</c:f>
              <c:strCache>
                <c:ptCount val="1"/>
                <c:pt idx="0">
                  <c:v>Dangerous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'Task1 Solution'!$F$16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'Task1 Solution'!$G$16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4-4817-8CB4-D9AC01F5E0E7}"/>
            </c:ext>
          </c:extLst>
        </c:ser>
        <c:ser>
          <c:idx val="1"/>
          <c:order val="1"/>
          <c:tx>
            <c:strRef>
              <c:f>'Task1 Solution'!$H$14:$H$15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'Task1 Solution'!$F$16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'Task1 Solution'!$H$16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4-4817-8CB4-D9AC01F5E0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5616704"/>
        <c:axId val="705617064"/>
      </c:barChart>
      <c:catAx>
        <c:axId val="7056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17064"/>
        <c:crosses val="autoZero"/>
        <c:auto val="1"/>
        <c:lblAlgn val="ctr"/>
        <c:lblOffset val="100"/>
        <c:noMultiLvlLbl val="0"/>
      </c:catAx>
      <c:valAx>
        <c:axId val="7056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</xdr:row>
      <xdr:rowOff>60960</xdr:rowOff>
    </xdr:from>
    <xdr:to>
      <xdr:col>8</xdr:col>
      <xdr:colOff>601980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D0E8E-143B-48F5-DB26-56243C86E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</xdr:row>
      <xdr:rowOff>106680</xdr:rowOff>
    </xdr:from>
    <xdr:to>
      <xdr:col>16</xdr:col>
      <xdr:colOff>144780</xdr:colOff>
      <xdr:row>7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F3C47E-64A1-E1F4-C3AB-E7B2FF7CC3FA}"/>
            </a:ext>
          </a:extLst>
        </xdr:cNvPr>
        <xdr:cNvSpPr txBox="1"/>
      </xdr:nvSpPr>
      <xdr:spPr>
        <a:xfrm>
          <a:off x="8442960" y="289560"/>
          <a:ext cx="311658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Criteria:</a:t>
          </a:r>
        </a:p>
        <a:p>
          <a:r>
            <a:rPr lang="en-US" sz="1100"/>
            <a:t> i) If BMI is 18.5 to &lt;25</a:t>
          </a:r>
          <a:r>
            <a:rPr lang="en-US" sz="1100" baseline="0"/>
            <a:t> it falls within </a:t>
          </a:r>
          <a:r>
            <a:rPr lang="en-US" sz="1100" u="sng" baseline="0"/>
            <a:t>healthy</a:t>
          </a:r>
          <a:r>
            <a:rPr lang="en-US" sz="1100" baseline="0"/>
            <a:t> weight range.</a:t>
          </a:r>
        </a:p>
        <a:p>
          <a:r>
            <a:rPr lang="en-US" sz="1100" baseline="0"/>
            <a:t>ii) If BMI is 25.0 to &lt;30 it falls within the </a:t>
          </a:r>
          <a:r>
            <a:rPr lang="en-US" sz="1100" u="sng" baseline="0"/>
            <a:t>overweight</a:t>
          </a:r>
          <a:r>
            <a:rPr lang="en-US" sz="1100" baseline="0"/>
            <a:t> range.</a:t>
          </a:r>
        </a:p>
        <a:p>
          <a:r>
            <a:rPr lang="en-US" sz="1100" baseline="0"/>
            <a:t>iii) If BMI is 30.0 or higher it falls within </a:t>
          </a:r>
          <a:r>
            <a:rPr lang="en-US" sz="1100" u="sng" baseline="0"/>
            <a:t>obesity</a:t>
          </a:r>
          <a:r>
            <a:rPr lang="en-US" sz="1100" baseline="0"/>
            <a:t> range. </a:t>
          </a:r>
          <a:endParaRPr lang="en-US" sz="1100"/>
        </a:p>
      </xdr:txBody>
    </xdr:sp>
    <xdr:clientData/>
  </xdr:twoCellAnchor>
  <xdr:twoCellAnchor>
    <xdr:from>
      <xdr:col>4</xdr:col>
      <xdr:colOff>594360</xdr:colOff>
      <xdr:row>16</xdr:row>
      <xdr:rowOff>175260</xdr:rowOff>
    </xdr:from>
    <xdr:to>
      <xdr:col>9</xdr:col>
      <xdr:colOff>76200</xdr:colOff>
      <xdr:row>29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E4E0D-D29A-4A89-AA6F-C7E4EAA1F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12</xdr:row>
      <xdr:rowOff>175260</xdr:rowOff>
    </xdr:from>
    <xdr:to>
      <xdr:col>16</xdr:col>
      <xdr:colOff>220980</xdr:colOff>
      <xdr:row>18</xdr:row>
      <xdr:rowOff>7620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3AE4913-34E4-38F3-23EA-6D77E5A8DECC}"/>
            </a:ext>
          </a:extLst>
        </xdr:cNvPr>
        <xdr:cNvSpPr txBox="1"/>
      </xdr:nvSpPr>
      <xdr:spPr>
        <a:xfrm>
          <a:off x="8481060" y="2369820"/>
          <a:ext cx="3230880" cy="929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Criteria:</a:t>
          </a:r>
        </a:p>
        <a:p>
          <a:r>
            <a:rPr lang="en-US" sz="1100"/>
            <a:t>i) If  Heartbeat rate is &gt;185, it is </a:t>
          </a:r>
          <a:r>
            <a:rPr lang="en-US" sz="1100" u="sng"/>
            <a:t>dangerous.</a:t>
          </a:r>
        </a:p>
        <a:p>
          <a:r>
            <a:rPr lang="en-US" sz="1100"/>
            <a:t>ii) If Heartbeat rate is &lt;=</a:t>
          </a:r>
          <a:r>
            <a:rPr lang="en-US" sz="1100" baseline="0"/>
            <a:t> 185 it is </a:t>
          </a:r>
          <a:r>
            <a:rPr lang="en-US" sz="1100" u="sng" baseline="0"/>
            <a:t>ok.</a:t>
          </a:r>
          <a:endParaRPr lang="en-US" sz="1100" u="sng"/>
        </a:p>
      </xdr:txBody>
    </xdr:sp>
    <xdr:clientData/>
  </xdr:twoCellAnchor>
  <xdr:twoCellAnchor>
    <xdr:from>
      <xdr:col>11</xdr:col>
      <xdr:colOff>0</xdr:colOff>
      <xdr:row>21</xdr:row>
      <xdr:rowOff>15240</xdr:rowOff>
    </xdr:from>
    <xdr:to>
      <xdr:col>17</xdr:col>
      <xdr:colOff>548640</xdr:colOff>
      <xdr:row>22</xdr:row>
      <xdr:rowOff>106680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1BCEBC0-2F8E-6964-1126-7EF4DDFB3BBB}"/>
            </a:ext>
          </a:extLst>
        </xdr:cNvPr>
        <xdr:cNvSpPr txBox="1"/>
      </xdr:nvSpPr>
      <xdr:spPr>
        <a:xfrm>
          <a:off x="8442960" y="3855720"/>
          <a:ext cx="42062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Therefore, </a:t>
          </a:r>
          <a:r>
            <a:rPr lang="en-US" sz="1600" b="1"/>
            <a:t>Total Potential Customers are 12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9.874107291667" createdVersion="8" refreshedVersion="8" minRefreshableVersion="3" recordCount="67" xr:uid="{9231C163-860F-4538-A044-73B6A4AD371E}">
  <cacheSource type="worksheet">
    <worksheetSource name="weightLogInfo_merged"/>
  </cacheSource>
  <cacheFields count="8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22">
      <sharedItems containsSemiMixedTypes="0" containsNonDate="0" containsDate="1" containsString="0" minDate="2016-04-12T06:47:11" maxDate="2016-05-12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  <cacheField name="IsManualReport" numFmtId="0">
      <sharedItems/>
    </cacheField>
    <cacheField name="LogId" numFmtId="0">
      <sharedItems containsSemiMixedTypes="0" containsString="0" containsNumber="1" containsInteger="1" minValue="1460443631000" maxValue="14630975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9.906028240737" createdVersion="8" refreshedVersion="8" minRefreshableVersion="3" recordCount="14" xr:uid="{4FEB20BA-475A-4EAE-98F1-61748635F2DB}">
  <cacheSource type="worksheet">
    <worksheetSource name="heartrate_seconds_merged"/>
  </cacheSource>
  <cacheFields count="3">
    <cacheField name="Id" numFmtId="0">
      <sharedItems containsSemiMixedTypes="0" containsString="0" containsNumber="1" containsInteger="1" minValue="2022484408" maxValue="8877689391" count="14">
        <n v="2022484408"/>
        <n v="2026352035"/>
        <n v="2347167796"/>
        <n v="4020332650"/>
        <n v="4388161847"/>
        <n v="4558609924"/>
        <n v="5553957443"/>
        <n v="5577150313"/>
        <n v="6117666160"/>
        <n v="6775888955"/>
        <n v="6962181067"/>
        <n v="7007744171"/>
        <n v="8792009665"/>
        <n v="8877689391"/>
      </sharedItems>
    </cacheField>
    <cacheField name="Time" numFmtId="22">
      <sharedItems containsSemiMixedTypes="0" containsNonDate="0" containsDate="1" containsString="0" minDate="2016-04-29T06:56:50" maxDate="2016-05-12T16:20:00"/>
    </cacheField>
    <cacheField name="Value" numFmtId="0">
      <sharedItems containsSemiMixedTypes="0" containsString="0" containsNumber="1" containsInteger="1" minValue="125" maxValue="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9.909076041666" createdVersion="8" refreshedVersion="8" minRefreshableVersion="3" recordCount="8" xr:uid="{F5432FEB-EA97-49AE-8214-C12C9F771688}">
  <cacheSource type="worksheet">
    <worksheetSource ref="A1:C9" sheet="Task1 Solution"/>
  </cacheSource>
  <cacheFields count="3">
    <cacheField name="User ID" numFmtId="0">
      <sharedItems containsSemiMixedTypes="0" containsString="0" containsNumber="1" containsInteger="1" minValue="1503960366" maxValue="8877689391" count="8">
        <n v="1927972279"/>
        <n v="5577150313"/>
        <n v="4319703577"/>
        <n v="4558609924"/>
        <n v="8877689391"/>
        <n v="6962181067"/>
        <n v="1503960366"/>
        <n v="2873212765"/>
      </sharedItems>
    </cacheField>
    <cacheField name="BMI" numFmtId="2">
      <sharedItems containsSemiMixedTypes="0" containsString="0" containsNumber="1" minValue="21.570000648498549" maxValue="47.540000915527301"/>
    </cacheField>
    <cacheField name="Category" numFmtId="0">
      <sharedItems count="3">
        <s v="Obesity"/>
        <s v="Overwieght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1.763443865741" createdVersion="8" refreshedVersion="8" minRefreshableVersion="3" recordCount="7" xr:uid="{8FBB6E4A-E005-4374-8912-B076AF9E56BF}">
  <cacheSource type="worksheet">
    <worksheetSource ref="A13:C20" sheet="Task1 Solution"/>
  </cacheSource>
  <cacheFields count="3">
    <cacheField name="User ID" numFmtId="0">
      <sharedItems containsSemiMixedTypes="0" containsString="0" containsNumber="1" containsInteger="1" minValue="2022484408" maxValue="5553957443"/>
    </cacheField>
    <cacheField name="Hearbeat Rate" numFmtId="0">
      <sharedItems containsSemiMixedTypes="0" containsString="0" containsNumber="1" containsInteger="1" minValue="106" maxValue="203"/>
    </cacheField>
    <cacheField name="Category" numFmtId="0">
      <sharedItems count="2">
        <s v="Dangerous"/>
        <s v="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d v="2016-05-02T23:59:59"/>
    <n v="52.599998474121101"/>
    <n v="115.963146545323"/>
    <n v="22"/>
    <n v="22.649999618530298"/>
    <b v="1"/>
    <n v="1462233599000"/>
  </r>
  <r>
    <x v="0"/>
    <d v="2016-05-03T23:59:59"/>
    <n v="52.599998474121101"/>
    <n v="115.963146545323"/>
    <m/>
    <n v="22.649999618530298"/>
    <b v="1"/>
    <n v="1462319999000"/>
  </r>
  <r>
    <x v="1"/>
    <d v="2016-04-13T01:08:52"/>
    <n v="133.5"/>
    <n v="294.31712001697503"/>
    <m/>
    <n v="47.540000915527301"/>
    <b v="0"/>
    <n v="1460509732000"/>
  </r>
  <r>
    <x v="2"/>
    <d v="2016-04-21T23:59:59"/>
    <n v="56.700000762939503"/>
    <n v="125.00210434088901"/>
    <m/>
    <n v="21.450000762939499"/>
    <b v="1"/>
    <n v="1461283199000"/>
  </r>
  <r>
    <x v="2"/>
    <d v="2016-05-12T23:59:59"/>
    <n v="57.299999237060497"/>
    <n v="126.324874550011"/>
    <m/>
    <n v="21.690000534057599"/>
    <b v="1"/>
    <n v="1463097599000"/>
  </r>
  <r>
    <x v="3"/>
    <d v="2016-04-17T23:59:59"/>
    <n v="72.400001525878906"/>
    <n v="159.614681185927"/>
    <n v="25"/>
    <n v="27.450000762939499"/>
    <b v="1"/>
    <n v="1460937599000"/>
  </r>
  <r>
    <x v="3"/>
    <d v="2016-05-04T23:59:59"/>
    <n v="72.300003051757798"/>
    <n v="159.39422228772901"/>
    <m/>
    <n v="27.379999160766602"/>
    <b v="1"/>
    <n v="1462406399000"/>
  </r>
  <r>
    <x v="4"/>
    <d v="2016-04-18T23:59:59"/>
    <n v="69.699996948242202"/>
    <n v="153.662190014971"/>
    <m/>
    <n v="27.25"/>
    <b v="1"/>
    <n v="1461023999000"/>
  </r>
  <r>
    <x v="4"/>
    <d v="2016-04-25T23:59:59"/>
    <n v="70.300003051757798"/>
    <n v="154.98497704402899"/>
    <m/>
    <n v="27.459999084472699"/>
    <b v="1"/>
    <n v="1461628799000"/>
  </r>
  <r>
    <x v="4"/>
    <d v="2016-05-01T23:59:59"/>
    <n v="69.900001525878906"/>
    <n v="154.10312463130199"/>
    <m/>
    <n v="27.319999694824201"/>
    <b v="1"/>
    <n v="1462147199000"/>
  </r>
  <r>
    <x v="4"/>
    <d v="2016-05-02T23:59:59"/>
    <n v="69.199996948242202"/>
    <n v="152.55987870404601"/>
    <m/>
    <n v="27.040000915527301"/>
    <b v="1"/>
    <n v="1462233599000"/>
  </r>
  <r>
    <x v="4"/>
    <d v="2016-05-09T23:59:59"/>
    <n v="69.099998474121094"/>
    <n v="152.339419805848"/>
    <m/>
    <n v="27"/>
    <b v="1"/>
    <n v="1462838399000"/>
  </r>
  <r>
    <x v="5"/>
    <d v="2016-04-17T09:17:55"/>
    <n v="90.699996948242202"/>
    <n v="199.959265073821"/>
    <m/>
    <n v="28"/>
    <b v="0"/>
    <n v="1460884675000"/>
  </r>
  <r>
    <x v="6"/>
    <d v="2016-04-12T23:59:59"/>
    <n v="62.5"/>
    <n v="137.78891386562501"/>
    <m/>
    <n v="24.389999389648398"/>
    <b v="1"/>
    <n v="1460505599000"/>
  </r>
  <r>
    <x v="6"/>
    <d v="2016-04-13T23:59:59"/>
    <n v="62.099998474121101"/>
    <n v="136.90706145289801"/>
    <m/>
    <n v="24.2399997711182"/>
    <b v="1"/>
    <n v="1460591999000"/>
  </r>
  <r>
    <x v="6"/>
    <d v="2016-04-14T23:59:59"/>
    <n v="61.700000762939503"/>
    <n v="136.025217450139"/>
    <m/>
    <n v="24.100000381469702"/>
    <b v="1"/>
    <n v="1460678399000"/>
  </r>
  <r>
    <x v="6"/>
    <d v="2016-04-15T23:59:59"/>
    <n v="61.5"/>
    <n v="135.584291243775"/>
    <m/>
    <n v="24"/>
    <b v="1"/>
    <n v="1460764799000"/>
  </r>
  <r>
    <x v="6"/>
    <d v="2016-04-16T23:59:59"/>
    <n v="62"/>
    <n v="136.68660255469999"/>
    <m/>
    <n v="24.209999084472699"/>
    <b v="1"/>
    <n v="1460851199000"/>
  </r>
  <r>
    <x v="6"/>
    <d v="2016-04-17T23:59:59"/>
    <n v="61.400001525878899"/>
    <n v="135.36383234557701"/>
    <m/>
    <n v="23.959999084472699"/>
    <b v="1"/>
    <n v="1460937599000"/>
  </r>
  <r>
    <x v="6"/>
    <d v="2016-04-18T23:59:59"/>
    <n v="61.200000762939503"/>
    <n v="134.92290613921401"/>
    <m/>
    <n v="23.889999389648398"/>
    <b v="1"/>
    <n v="1461023999000"/>
  </r>
  <r>
    <x v="6"/>
    <d v="2016-04-19T23:59:59"/>
    <n v="61.400001525878899"/>
    <n v="135.36383234557701"/>
    <m/>
    <n v="23.959999084472699"/>
    <b v="1"/>
    <n v="1461110399000"/>
  </r>
  <r>
    <x v="6"/>
    <d v="2016-04-20T23:59:59"/>
    <n v="61.700000762939503"/>
    <n v="136.025217450139"/>
    <m/>
    <n v="24.100000381469702"/>
    <b v="1"/>
    <n v="1461196799000"/>
  </r>
  <r>
    <x v="6"/>
    <d v="2016-04-21T23:59:59"/>
    <n v="61.400001525878899"/>
    <n v="135.36383234557701"/>
    <m/>
    <n v="23.959999084472699"/>
    <b v="1"/>
    <n v="1461283199000"/>
  </r>
  <r>
    <x v="6"/>
    <d v="2016-04-22T23:59:59"/>
    <n v="61.400001525878899"/>
    <n v="135.36383234557701"/>
    <m/>
    <n v="23.959999084472699"/>
    <b v="1"/>
    <n v="1461369599000"/>
  </r>
  <r>
    <x v="6"/>
    <d v="2016-04-23T23:59:59"/>
    <n v="61.5"/>
    <n v="135.584291243775"/>
    <m/>
    <n v="24"/>
    <b v="1"/>
    <n v="1461455999000"/>
  </r>
  <r>
    <x v="6"/>
    <d v="2016-04-24T23:59:59"/>
    <n v="61.5"/>
    <n v="135.584291243775"/>
    <m/>
    <n v="24"/>
    <b v="1"/>
    <n v="1461542399000"/>
  </r>
  <r>
    <x v="6"/>
    <d v="2016-04-25T23:59:59"/>
    <n v="61.700000762939503"/>
    <n v="136.025217450139"/>
    <m/>
    <n v="24.100000381469702"/>
    <b v="1"/>
    <n v="1461628799000"/>
  </r>
  <r>
    <x v="6"/>
    <d v="2016-04-27T23:59:59"/>
    <n v="61.200000762939503"/>
    <n v="134.92290613921401"/>
    <m/>
    <n v="23.889999389648398"/>
    <b v="1"/>
    <n v="1461801599000"/>
  </r>
  <r>
    <x v="6"/>
    <d v="2016-04-28T23:59:59"/>
    <n v="61.200000762939503"/>
    <n v="134.92290613921401"/>
    <m/>
    <n v="23.889999389648398"/>
    <b v="1"/>
    <n v="1461887999000"/>
  </r>
  <r>
    <x v="6"/>
    <d v="2016-04-29T23:59:59"/>
    <n v="61.400001525878899"/>
    <n v="135.36383234557701"/>
    <m/>
    <n v="23.959999084472699"/>
    <b v="1"/>
    <n v="1461974399000"/>
  </r>
  <r>
    <x v="6"/>
    <d v="2016-04-30T23:59:59"/>
    <n v="61"/>
    <n v="134.48197993285001"/>
    <m/>
    <n v="23.819999694824201"/>
    <b v="1"/>
    <n v="1462060799000"/>
  </r>
  <r>
    <x v="6"/>
    <d v="2016-05-01T23:59:59"/>
    <n v="61.700000762939503"/>
    <n v="136.025217450139"/>
    <m/>
    <n v="24.100000381469702"/>
    <b v="1"/>
    <n v="1462147199000"/>
  </r>
  <r>
    <x v="6"/>
    <d v="2016-05-02T23:59:59"/>
    <n v="61.5"/>
    <n v="135.584291243775"/>
    <m/>
    <n v="24"/>
    <b v="1"/>
    <n v="1462233599000"/>
  </r>
  <r>
    <x v="6"/>
    <d v="2016-05-03T23:59:59"/>
    <n v="61"/>
    <n v="134.48197993285001"/>
    <m/>
    <n v="23.819999694824201"/>
    <b v="1"/>
    <n v="1462319999000"/>
  </r>
  <r>
    <x v="6"/>
    <d v="2016-05-04T23:59:59"/>
    <n v="61.099998474121101"/>
    <n v="134.702438831048"/>
    <m/>
    <n v="23.850000381469702"/>
    <b v="1"/>
    <n v="1462406399000"/>
  </r>
  <r>
    <x v="6"/>
    <d v="2016-05-05T23:59:59"/>
    <n v="61.299999237060497"/>
    <n v="135.143365037411"/>
    <m/>
    <n v="23.930000305175799"/>
    <b v="1"/>
    <n v="1462492799000"/>
  </r>
  <r>
    <x v="6"/>
    <d v="2016-05-06T23:59:59"/>
    <n v="61.5"/>
    <n v="135.584291243775"/>
    <m/>
    <n v="24"/>
    <b v="1"/>
    <n v="1462579199000"/>
  </r>
  <r>
    <x v="6"/>
    <d v="2016-05-07T23:59:59"/>
    <n v="61.200000762939503"/>
    <n v="134.92290613921401"/>
    <m/>
    <n v="23.889999389648398"/>
    <b v="1"/>
    <n v="1462665599000"/>
  </r>
  <r>
    <x v="6"/>
    <d v="2016-05-08T23:59:59"/>
    <n v="61.200000762939503"/>
    <n v="134.92290613921401"/>
    <m/>
    <n v="23.889999389648398"/>
    <b v="1"/>
    <n v="1462751999000"/>
  </r>
  <r>
    <x v="6"/>
    <d v="2016-05-09T23:59:59"/>
    <n v="62.400001525878899"/>
    <n v="137.56845496742699"/>
    <m/>
    <n v="24.350000381469702"/>
    <b v="1"/>
    <n v="1462838399000"/>
  </r>
  <r>
    <x v="6"/>
    <d v="2016-05-10T23:59:59"/>
    <n v="62.099998474121101"/>
    <n v="136.90706145289801"/>
    <m/>
    <n v="24.2399997711182"/>
    <b v="1"/>
    <n v="1462924799000"/>
  </r>
  <r>
    <x v="6"/>
    <d v="2016-05-11T23:59:59"/>
    <n v="61.900001525878899"/>
    <n v="136.466143656502"/>
    <m/>
    <n v="24.170000076293899"/>
    <b v="1"/>
    <n v="1463011199000"/>
  </r>
  <r>
    <x v="6"/>
    <d v="2016-05-12T23:59:59"/>
    <n v="61.900001525878899"/>
    <n v="136.466143656502"/>
    <m/>
    <n v="24.170000076293899"/>
    <b v="1"/>
    <n v="1463097599000"/>
  </r>
  <r>
    <x v="7"/>
    <d v="2016-04-12T06:47:11"/>
    <n v="85.800003051757798"/>
    <n v="189.156627682704"/>
    <m/>
    <n v="25.680000305175799"/>
    <b v="0"/>
    <n v="1460443631000"/>
  </r>
  <r>
    <x v="7"/>
    <d v="2016-04-13T06:55:00"/>
    <n v="84.900001525878906"/>
    <n v="187.17246395905201"/>
    <m/>
    <n v="25.409999847412099"/>
    <b v="0"/>
    <n v="1460530500000"/>
  </r>
  <r>
    <x v="7"/>
    <d v="2016-04-14T06:48:43"/>
    <n v="84.5"/>
    <n v="186.29061154632501"/>
    <m/>
    <n v="25.309999465942401"/>
    <b v="0"/>
    <n v="1460616523000"/>
  </r>
  <r>
    <x v="7"/>
    <d v="2016-04-16T13:39:25"/>
    <n v="85.5"/>
    <n v="188.49523416817499"/>
    <m/>
    <n v="25.590000152587901"/>
    <b v="0"/>
    <n v="1460813965000"/>
  </r>
  <r>
    <x v="7"/>
    <d v="2016-04-18T06:51:14"/>
    <n v="85.800003051757798"/>
    <n v="189.156627682704"/>
    <m/>
    <n v="25.680000305175799"/>
    <b v="0"/>
    <n v="1460962274000"/>
  </r>
  <r>
    <x v="7"/>
    <d v="2016-04-19T06:39:31"/>
    <n v="85.300003051757798"/>
    <n v="188.05431637177901"/>
    <m/>
    <n v="25.530000686645501"/>
    <b v="0"/>
    <n v="1461047971000"/>
  </r>
  <r>
    <x v="7"/>
    <d v="2016-04-20T06:44:54"/>
    <n v="84.900001525878906"/>
    <n v="187.17246395905201"/>
    <m/>
    <n v="25.409999847412099"/>
    <b v="0"/>
    <n v="1461134694000"/>
  </r>
  <r>
    <x v="7"/>
    <d v="2016-04-21T06:50:27"/>
    <n v="84.5"/>
    <n v="186.29061154632501"/>
    <m/>
    <n v="25.290000915527301"/>
    <b v="0"/>
    <n v="1461221427000"/>
  </r>
  <r>
    <x v="7"/>
    <d v="2016-04-23T07:22:28"/>
    <n v="85.5"/>
    <n v="188.49523416817499"/>
    <m/>
    <n v="25.590000152587901"/>
    <b v="0"/>
    <n v="1461396148000"/>
  </r>
  <r>
    <x v="7"/>
    <d v="2016-04-24T07:38:05"/>
    <n v="85.5"/>
    <n v="188.49523416817499"/>
    <m/>
    <n v="25.590000152587901"/>
    <b v="0"/>
    <n v="1461483485000"/>
  </r>
  <r>
    <x v="7"/>
    <d v="2016-04-25T06:40:16"/>
    <n v="85.400001525878906"/>
    <n v="188.274775269977"/>
    <m/>
    <n v="25.559999465942401"/>
    <b v="0"/>
    <n v="1461566416000"/>
  </r>
  <r>
    <x v="7"/>
    <d v="2016-04-26T06:50:27"/>
    <n v="85.099998474121094"/>
    <n v="187.61338175544799"/>
    <m/>
    <n v="25.4899997711182"/>
    <b v="0"/>
    <n v="1461653427000"/>
  </r>
  <r>
    <x v="7"/>
    <d v="2016-04-27T06:51:05"/>
    <n v="85.400001525878906"/>
    <n v="188.274775269977"/>
    <m/>
    <n v="25.559999465942401"/>
    <b v="0"/>
    <n v="1461739865000"/>
  </r>
  <r>
    <x v="7"/>
    <d v="2016-04-28T06:50:03"/>
    <n v="85.099998474121094"/>
    <n v="187.61338175544799"/>
    <m/>
    <n v="25.4899997711182"/>
    <b v="0"/>
    <n v="1461826203000"/>
  </r>
  <r>
    <x v="7"/>
    <d v="2016-04-29T06:49:55"/>
    <n v="84.900001525878906"/>
    <n v="187.17246395905201"/>
    <m/>
    <n v="25.409999847412099"/>
    <b v="0"/>
    <n v="1461912595000"/>
  </r>
  <r>
    <x v="7"/>
    <d v="2016-04-30T07:49:03"/>
    <n v="85.5"/>
    <n v="188.49523416817499"/>
    <m/>
    <n v="25.590000152587901"/>
    <b v="0"/>
    <n v="1462002543000"/>
  </r>
  <r>
    <x v="7"/>
    <d v="2016-05-01T08:47:49"/>
    <n v="85.300003051757798"/>
    <n v="188.05431637177901"/>
    <m/>
    <n v="25.530000686645501"/>
    <b v="0"/>
    <n v="1462092469000"/>
  </r>
  <r>
    <x v="7"/>
    <d v="2016-05-03T06:49:41"/>
    <n v="84.900001525878906"/>
    <n v="187.17246395905201"/>
    <m/>
    <n v="25.409999847412099"/>
    <b v="0"/>
    <n v="1462258181000"/>
  </r>
  <r>
    <x v="7"/>
    <d v="2016-05-04T06:48:22"/>
    <n v="84.400001525878906"/>
    <n v="186.07015264812699"/>
    <m/>
    <n v="25.2600002288818"/>
    <b v="0"/>
    <n v="1462344502000"/>
  </r>
  <r>
    <x v="7"/>
    <d v="2016-05-06T06:43:35"/>
    <n v="85"/>
    <n v="187.39292285725"/>
    <m/>
    <n v="25.440000534057599"/>
    <b v="0"/>
    <n v="1462517015000"/>
  </r>
  <r>
    <x v="7"/>
    <d v="2016-05-08T07:35:53"/>
    <n v="85.400001525878906"/>
    <n v="188.274775269977"/>
    <m/>
    <n v="25.559999465942401"/>
    <b v="0"/>
    <n v="1462692953000"/>
  </r>
  <r>
    <x v="7"/>
    <d v="2016-05-09T06:39:44"/>
    <n v="85.5"/>
    <n v="188.49523416817499"/>
    <m/>
    <n v="25.610000610351602"/>
    <b v="0"/>
    <n v="1462775984000"/>
  </r>
  <r>
    <x v="7"/>
    <d v="2016-05-11T06:51:47"/>
    <n v="85.400001525878906"/>
    <n v="188.274775269977"/>
    <m/>
    <n v="25.559999465942401"/>
    <b v="0"/>
    <n v="1462949507000"/>
  </r>
  <r>
    <x v="7"/>
    <d v="2016-05-12T06:42:53"/>
    <n v="84"/>
    <n v="185.18830023539999"/>
    <m/>
    <n v="25.139999389648398"/>
    <b v="0"/>
    <n v="146303537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d v="2016-05-12T15:48:05"/>
    <n v="203"/>
  </r>
  <r>
    <x v="1"/>
    <d v="2016-05-09T19:49:45"/>
    <n v="125"/>
  </r>
  <r>
    <x v="2"/>
    <d v="2016-04-29T06:56:50"/>
    <n v="195"/>
  </r>
  <r>
    <x v="3"/>
    <d v="2016-05-12T12:20:57"/>
    <n v="191"/>
  </r>
  <r>
    <x v="4"/>
    <d v="2016-05-12T15:13:30"/>
    <n v="180"/>
  </r>
  <r>
    <x v="5"/>
    <d v="2016-05-12T16:20:00"/>
    <n v="199"/>
  </r>
  <r>
    <x v="6"/>
    <d v="2016-05-12T09:10:55"/>
    <n v="165"/>
  </r>
  <r>
    <x v="7"/>
    <d v="2016-05-11T12:04:20"/>
    <n v="174"/>
  </r>
  <r>
    <x v="8"/>
    <d v="2016-05-09T12:54:40"/>
    <n v="189"/>
  </r>
  <r>
    <x v="9"/>
    <d v="2016-05-07T10:06:40"/>
    <n v="177"/>
  </r>
  <r>
    <x v="10"/>
    <d v="2016-05-12T11:56:30"/>
    <n v="184"/>
  </r>
  <r>
    <x v="11"/>
    <d v="2016-05-06T20:59:40"/>
    <n v="166"/>
  </r>
  <r>
    <x v="12"/>
    <d v="2016-05-04T10:57:50"/>
    <n v="158"/>
  </r>
  <r>
    <x v="13"/>
    <d v="2016-05-12T14:44:28"/>
    <n v="18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47.540000915527301"/>
    <x v="0"/>
  </r>
  <r>
    <x v="1"/>
    <n v="28"/>
    <x v="1"/>
  </r>
  <r>
    <x v="2"/>
    <n v="27.414999961853049"/>
    <x v="1"/>
  </r>
  <r>
    <x v="3"/>
    <n v="27.213999938964843"/>
    <x v="1"/>
  </r>
  <r>
    <x v="4"/>
    <n v="25.487083355585739"/>
    <x v="1"/>
  </r>
  <r>
    <x v="5"/>
    <n v="24.027999750773112"/>
    <x v="2"/>
  </r>
  <r>
    <x v="6"/>
    <n v="22.649999618530298"/>
    <x v="2"/>
  </r>
  <r>
    <x v="7"/>
    <n v="21.570000648498549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22484408"/>
    <n v="203"/>
    <x v="0"/>
  </r>
  <r>
    <n v="4558609924"/>
    <n v="199"/>
    <x v="0"/>
  </r>
  <r>
    <n v="2347167796"/>
    <n v="195"/>
    <x v="0"/>
  </r>
  <r>
    <n v="4020332650"/>
    <n v="191"/>
    <x v="0"/>
  </r>
  <r>
    <n v="4388161847"/>
    <n v="180"/>
    <x v="1"/>
  </r>
  <r>
    <n v="2026352035"/>
    <n v="125"/>
    <x v="1"/>
  </r>
  <r>
    <n v="5553957443"/>
    <n v="10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81C25-B639-4499-A2D5-8F8D9022040C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2"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BMI" fld="5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E7796-782A-40C4-889F-6A734FEE2F04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8" firstHeaderRow="1" firstDataRow="1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Max of Value" fld="2" subtotal="max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12339-E6E4-46A1-9ACE-82AED828458B}" name="PivotTable2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4:I16" firstHeaderRow="1" firstDataRow="2" firstDataCol="1"/>
  <pivotFields count="3">
    <pivotField showAll="0"/>
    <pivotField showAll="0"/>
    <pivotField axis="axisCol" dataField="1" showAll="0">
      <items count="3">
        <item x="0"/>
        <item x="1"/>
        <item t="default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D874F-ECCF-4C75-AAB7-B8DBFD0F94CE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:I3" firstHeaderRow="1" firstDataRow="2" firstDataCol="1"/>
  <pivotFields count="3">
    <pivotField showAll="0">
      <items count="9">
        <item x="6"/>
        <item x="0"/>
        <item x="7"/>
        <item x="2"/>
        <item x="3"/>
        <item x="1"/>
        <item x="5"/>
        <item x="4"/>
        <item t="default"/>
      </items>
    </pivotField>
    <pivotField numFmtId="2" showAll="0"/>
    <pivotField axis="axisCol" dataField="1" showAll="0">
      <items count="4">
        <item h="1" x="2"/>
        <item x="0"/>
        <item x="1"/>
        <item t="default"/>
      </items>
    </pivotField>
  </pivotFields>
  <rowItems count="1">
    <i/>
  </rowItems>
  <colFields count="1">
    <field x="2"/>
  </colFields>
  <colItems count="3">
    <i>
      <x v="1"/>
    </i>
    <i>
      <x v="2"/>
    </i>
    <i t="grand">
      <x/>
    </i>
  </colItems>
  <dataFields count="1">
    <dataField name="Count of Category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D5C9610-3C51-4022-94C9-D12A10BFC777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ate" tableColumnId="2"/>
      <queryTableField id="3" name="WeightKg" tableColumnId="3"/>
      <queryTableField id="4" name="WeightPounds" tableColumnId="4"/>
      <queryTableField id="5" name="Fat" tableColumnId="5"/>
      <queryTableField id="6" name="BMI" tableColumnId="6"/>
      <queryTableField id="7" name="IsManualReport" tableColumnId="7"/>
      <queryTableField id="8" name="LogI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19F599-BF4A-4E6A-B56C-360B574A58C4}" autoFormatId="16" applyNumberFormats="0" applyBorderFormats="0" applyFontFormats="0" applyPatternFormats="0" applyAlignmentFormats="0" applyWidthHeightFormats="0">
  <queryTableRefresh nextId="5">
    <queryTableFields count="3">
      <queryTableField id="1" name="Id" tableColumnId="1"/>
      <queryTableField id="3" name="Time" tableColumnId="3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EA1C4-1973-4385-867E-02D83583A88D}" name="weightLogInfo_merged" displayName="weightLogInfo_merged" ref="A1:H68" tableType="queryTable" totalsRowShown="0">
  <autoFilter ref="A1:H68" xr:uid="{F3AEA1C4-1973-4385-867E-02D83583A88D}"/>
  <tableColumns count="8">
    <tableColumn id="1" xr3:uid="{292D0426-34B5-4E03-91FC-8B45565C7D40}" uniqueName="1" name="Id" queryTableFieldId="1"/>
    <tableColumn id="2" xr3:uid="{FFCB1469-C700-4B41-AB3D-DD330169F90A}" uniqueName="2" name="Date" queryTableFieldId="2" dataDxfId="15"/>
    <tableColumn id="3" xr3:uid="{8494436B-C211-4267-9931-7DF42B4B6699}" uniqueName="3" name="WeightKg" queryTableFieldId="3"/>
    <tableColumn id="4" xr3:uid="{FEA13BC2-E5F9-464C-B2BA-43ED7F2A91E5}" uniqueName="4" name="WeightPounds" queryTableFieldId="4"/>
    <tableColumn id="5" xr3:uid="{BDCCE355-5EE3-4253-AE52-294059D7122A}" uniqueName="5" name="Fat" queryTableFieldId="5"/>
    <tableColumn id="6" xr3:uid="{38FA7B61-06C8-4BFB-8DEB-73A5F69309BB}" uniqueName="6" name="BMI" queryTableFieldId="6"/>
    <tableColumn id="7" xr3:uid="{959C3999-9243-4E6E-8404-B95916613F11}" uniqueName="7" name="IsManualReport" queryTableFieldId="7"/>
    <tableColumn id="8" xr3:uid="{1A8FE33D-01FC-440F-968D-2DEC3144E8E6}" uniqueName="8" name="LogId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6B3374-AB96-4911-8BD1-E1B9DB126CA4}" name="heartrate_seconds_merged" displayName="heartrate_seconds_merged" ref="A1:C15" tableType="queryTable" totalsRowShown="0">
  <autoFilter ref="A1:C15" xr:uid="{BA6B3374-AB96-4911-8BD1-E1B9DB126CA4}"/>
  <tableColumns count="3">
    <tableColumn id="1" xr3:uid="{9023622C-5871-4C58-BFD2-72D89D86CF84}" uniqueName="1" name="Id" queryTableFieldId="1"/>
    <tableColumn id="3" xr3:uid="{BF88F1F4-D0AD-4926-A778-FAFE311EEDF2}" uniqueName="3" name="Time" queryTableFieldId="3" dataDxfId="14"/>
    <tableColumn id="2" xr3:uid="{3207868E-91C7-4854-BA67-886038329889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46F3-BD19-4B33-94C5-13D2C3C46906}">
  <dimension ref="A1:H68"/>
  <sheetViews>
    <sheetView workbookViewId="0">
      <selection activeCell="J17" sqref="J17"/>
    </sheetView>
  </sheetViews>
  <sheetFormatPr defaultRowHeight="14.4" x14ac:dyDescent="0.3"/>
  <cols>
    <col min="1" max="1" width="11" bestFit="1" customWidth="1"/>
    <col min="2" max="2" width="14.33203125" bestFit="1" customWidth="1"/>
    <col min="3" max="3" width="12" bestFit="1" customWidth="1"/>
    <col min="4" max="4" width="15.109375" bestFit="1" customWidth="1"/>
    <col min="5" max="5" width="5.88671875" bestFit="1" customWidth="1"/>
    <col min="6" max="6" width="12" bestFit="1" customWidth="1"/>
    <col min="7" max="7" width="16.3320312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1503960366</v>
      </c>
      <c r="B2" s="1">
        <v>42492.999988425923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</row>
    <row r="3" spans="1:8" x14ac:dyDescent="0.3">
      <c r="A3">
        <v>1503960366</v>
      </c>
      <c r="B3" s="1">
        <v>42493.999988425923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</row>
    <row r="4" spans="1:8" x14ac:dyDescent="0.3">
      <c r="A4">
        <v>1927972279</v>
      </c>
      <c r="B4" s="1">
        <v>42473.047824074078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</row>
    <row r="5" spans="1:8" x14ac:dyDescent="0.3">
      <c r="A5">
        <v>2873212765</v>
      </c>
      <c r="B5" s="1">
        <v>42481.999988425923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</row>
    <row r="6" spans="1:8" x14ac:dyDescent="0.3">
      <c r="A6">
        <v>2873212765</v>
      </c>
      <c r="B6" s="1">
        <v>42502.999988425923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</row>
    <row r="7" spans="1:8" x14ac:dyDescent="0.3">
      <c r="A7">
        <v>4319703577</v>
      </c>
      <c r="B7" s="1">
        <v>42477.999988425923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</row>
    <row r="8" spans="1:8" x14ac:dyDescent="0.3">
      <c r="A8">
        <v>4319703577</v>
      </c>
      <c r="B8" s="1">
        <v>42494.999988425923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</row>
    <row r="9" spans="1:8" x14ac:dyDescent="0.3">
      <c r="A9">
        <v>4558609924</v>
      </c>
      <c r="B9" s="1">
        <v>42478.999988425923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</row>
    <row r="10" spans="1:8" x14ac:dyDescent="0.3">
      <c r="A10">
        <v>4558609924</v>
      </c>
      <c r="B10" s="1">
        <v>42485.999988425923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</row>
    <row r="11" spans="1:8" x14ac:dyDescent="0.3">
      <c r="A11">
        <v>4558609924</v>
      </c>
      <c r="B11" s="1">
        <v>42491.999988425923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</row>
    <row r="12" spans="1:8" x14ac:dyDescent="0.3">
      <c r="A12">
        <v>4558609924</v>
      </c>
      <c r="B12" s="1">
        <v>42492.999988425923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</row>
    <row r="13" spans="1:8" x14ac:dyDescent="0.3">
      <c r="A13">
        <v>4558609924</v>
      </c>
      <c r="B13" s="1">
        <v>42499.999988425923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</row>
    <row r="14" spans="1:8" x14ac:dyDescent="0.3">
      <c r="A14">
        <v>5577150313</v>
      </c>
      <c r="B14" s="1">
        <v>42477.387442129628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</row>
    <row r="15" spans="1:8" x14ac:dyDescent="0.3">
      <c r="A15">
        <v>6962181067</v>
      </c>
      <c r="B15" s="1">
        <v>42472.999988425923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</row>
    <row r="16" spans="1:8" x14ac:dyDescent="0.3">
      <c r="A16">
        <v>6962181067</v>
      </c>
      <c r="B16" s="1">
        <v>42473.999988425923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</row>
    <row r="17" spans="1:8" x14ac:dyDescent="0.3">
      <c r="A17">
        <v>6962181067</v>
      </c>
      <c r="B17" s="1">
        <v>42474.999988425923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</row>
    <row r="18" spans="1:8" x14ac:dyDescent="0.3">
      <c r="A18">
        <v>6962181067</v>
      </c>
      <c r="B18" s="1">
        <v>42475.999988425923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</row>
    <row r="19" spans="1:8" x14ac:dyDescent="0.3">
      <c r="A19">
        <v>6962181067</v>
      </c>
      <c r="B19" s="1">
        <v>42476.999988425923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</row>
    <row r="20" spans="1:8" x14ac:dyDescent="0.3">
      <c r="A20">
        <v>6962181067</v>
      </c>
      <c r="B20" s="1">
        <v>42477.999988425923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</row>
    <row r="21" spans="1:8" x14ac:dyDescent="0.3">
      <c r="A21">
        <v>6962181067</v>
      </c>
      <c r="B21" s="1">
        <v>42478.999988425923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</row>
    <row r="22" spans="1:8" x14ac:dyDescent="0.3">
      <c r="A22">
        <v>6962181067</v>
      </c>
      <c r="B22" s="1">
        <v>42479.999988425923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</row>
    <row r="23" spans="1:8" x14ac:dyDescent="0.3">
      <c r="A23">
        <v>6962181067</v>
      </c>
      <c r="B23" s="1">
        <v>42480.999988425923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</row>
    <row r="24" spans="1:8" x14ac:dyDescent="0.3">
      <c r="A24">
        <v>6962181067</v>
      </c>
      <c r="B24" s="1">
        <v>42481.999988425923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</row>
    <row r="25" spans="1:8" x14ac:dyDescent="0.3">
      <c r="A25">
        <v>6962181067</v>
      </c>
      <c r="B25" s="1">
        <v>42482.999988425923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</row>
    <row r="26" spans="1:8" x14ac:dyDescent="0.3">
      <c r="A26">
        <v>6962181067</v>
      </c>
      <c r="B26" s="1">
        <v>42483.999988425923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</row>
    <row r="27" spans="1:8" x14ac:dyDescent="0.3">
      <c r="A27">
        <v>6962181067</v>
      </c>
      <c r="B27" s="1">
        <v>42484.999988425923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</row>
    <row r="28" spans="1:8" x14ac:dyDescent="0.3">
      <c r="A28">
        <v>6962181067</v>
      </c>
      <c r="B28" s="1">
        <v>42485.999988425923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</row>
    <row r="29" spans="1:8" x14ac:dyDescent="0.3">
      <c r="A29">
        <v>6962181067</v>
      </c>
      <c r="B29" s="1">
        <v>42487.999988425923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</row>
    <row r="30" spans="1:8" x14ac:dyDescent="0.3">
      <c r="A30">
        <v>6962181067</v>
      </c>
      <c r="B30" s="1">
        <v>42488.999988425923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</row>
    <row r="31" spans="1:8" x14ac:dyDescent="0.3">
      <c r="A31">
        <v>6962181067</v>
      </c>
      <c r="B31" s="1">
        <v>42489.999988425923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</row>
    <row r="32" spans="1:8" x14ac:dyDescent="0.3">
      <c r="A32">
        <v>6962181067</v>
      </c>
      <c r="B32" s="1">
        <v>42490.999988425923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</row>
    <row r="33" spans="1:8" x14ac:dyDescent="0.3">
      <c r="A33">
        <v>6962181067</v>
      </c>
      <c r="B33" s="1">
        <v>42491.999988425923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</row>
    <row r="34" spans="1:8" x14ac:dyDescent="0.3">
      <c r="A34">
        <v>6962181067</v>
      </c>
      <c r="B34" s="1">
        <v>42492.999988425923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</row>
    <row r="35" spans="1:8" x14ac:dyDescent="0.3">
      <c r="A35">
        <v>6962181067</v>
      </c>
      <c r="B35" s="1">
        <v>42493.999988425923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</row>
    <row r="36" spans="1:8" x14ac:dyDescent="0.3">
      <c r="A36">
        <v>6962181067</v>
      </c>
      <c r="B36" s="1">
        <v>42494.999988425923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</row>
    <row r="37" spans="1:8" x14ac:dyDescent="0.3">
      <c r="A37">
        <v>6962181067</v>
      </c>
      <c r="B37" s="1">
        <v>42495.999988425923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</row>
    <row r="38" spans="1:8" x14ac:dyDescent="0.3">
      <c r="A38">
        <v>6962181067</v>
      </c>
      <c r="B38" s="1">
        <v>42496.999988425923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</row>
    <row r="39" spans="1:8" x14ac:dyDescent="0.3">
      <c r="A39">
        <v>6962181067</v>
      </c>
      <c r="B39" s="1">
        <v>42497.999988425923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</row>
    <row r="40" spans="1:8" x14ac:dyDescent="0.3">
      <c r="A40">
        <v>6962181067</v>
      </c>
      <c r="B40" s="1">
        <v>42498.999988425923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</row>
    <row r="41" spans="1:8" x14ac:dyDescent="0.3">
      <c r="A41">
        <v>6962181067</v>
      </c>
      <c r="B41" s="1">
        <v>42499.999988425923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</row>
    <row r="42" spans="1:8" x14ac:dyDescent="0.3">
      <c r="A42">
        <v>6962181067</v>
      </c>
      <c r="B42" s="1">
        <v>42500.999988425923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</row>
    <row r="43" spans="1:8" x14ac:dyDescent="0.3">
      <c r="A43">
        <v>6962181067</v>
      </c>
      <c r="B43" s="1">
        <v>42501.999988425923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</row>
    <row r="44" spans="1:8" x14ac:dyDescent="0.3">
      <c r="A44">
        <v>6962181067</v>
      </c>
      <c r="B44" s="1">
        <v>42502.999988425923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</row>
    <row r="45" spans="1:8" x14ac:dyDescent="0.3">
      <c r="A45">
        <v>8877689391</v>
      </c>
      <c r="B45" s="1">
        <v>42472.282766203702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</row>
    <row r="46" spans="1:8" x14ac:dyDescent="0.3">
      <c r="A46">
        <v>8877689391</v>
      </c>
      <c r="B46" s="1">
        <v>42473.288194444445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</row>
    <row r="47" spans="1:8" x14ac:dyDescent="0.3">
      <c r="A47">
        <v>8877689391</v>
      </c>
      <c r="B47" s="1">
        <v>42474.283831018518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</row>
    <row r="48" spans="1:8" x14ac:dyDescent="0.3">
      <c r="A48">
        <v>8877689391</v>
      </c>
      <c r="B48" s="1">
        <v>42476.569039351853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</row>
    <row r="49" spans="1:8" x14ac:dyDescent="0.3">
      <c r="A49">
        <v>8877689391</v>
      </c>
      <c r="B49" s="1">
        <v>42478.285578703704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</row>
    <row r="50" spans="1:8" x14ac:dyDescent="0.3">
      <c r="A50">
        <v>8877689391</v>
      </c>
      <c r="B50" s="1">
        <v>42479.277442129627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</row>
    <row r="51" spans="1:8" x14ac:dyDescent="0.3">
      <c r="A51">
        <v>8877689391</v>
      </c>
      <c r="B51" s="1">
        <v>42480.281180555554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</row>
    <row r="52" spans="1:8" x14ac:dyDescent="0.3">
      <c r="A52">
        <v>8877689391</v>
      </c>
      <c r="B52" s="1">
        <v>42481.285034722219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</row>
    <row r="53" spans="1:8" x14ac:dyDescent="0.3">
      <c r="A53">
        <v>8877689391</v>
      </c>
      <c r="B53" s="1">
        <v>42483.307268518518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</row>
    <row r="54" spans="1:8" x14ac:dyDescent="0.3">
      <c r="A54">
        <v>8877689391</v>
      </c>
      <c r="B54" s="1">
        <v>42484.318113425928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</row>
    <row r="55" spans="1:8" x14ac:dyDescent="0.3">
      <c r="A55">
        <v>8877689391</v>
      </c>
      <c r="B55" s="1">
        <v>42485.277962962966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</row>
    <row r="56" spans="1:8" x14ac:dyDescent="0.3">
      <c r="A56">
        <v>8877689391</v>
      </c>
      <c r="B56" s="1">
        <v>42486.285034722219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</row>
    <row r="57" spans="1:8" x14ac:dyDescent="0.3">
      <c r="A57">
        <v>8877689391</v>
      </c>
      <c r="B57" s="1">
        <v>42487.285474537035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</row>
    <row r="58" spans="1:8" x14ac:dyDescent="0.3">
      <c r="A58">
        <v>8877689391</v>
      </c>
      <c r="B58" s="1">
        <v>42488.284756944442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</row>
    <row r="59" spans="1:8" x14ac:dyDescent="0.3">
      <c r="A59">
        <v>8877689391</v>
      </c>
      <c r="B59" s="1">
        <v>42489.28466435185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</row>
    <row r="60" spans="1:8" x14ac:dyDescent="0.3">
      <c r="A60">
        <v>8877689391</v>
      </c>
      <c r="B60" s="1">
        <v>42490.325729166667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</row>
    <row r="61" spans="1:8" x14ac:dyDescent="0.3">
      <c r="A61">
        <v>8877689391</v>
      </c>
      <c r="B61" s="1">
        <v>42491.366539351853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</row>
    <row r="62" spans="1:8" x14ac:dyDescent="0.3">
      <c r="A62">
        <v>8877689391</v>
      </c>
      <c r="B62" s="1">
        <v>42493.284502314818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</row>
    <row r="63" spans="1:8" x14ac:dyDescent="0.3">
      <c r="A63">
        <v>8877689391</v>
      </c>
      <c r="B63" s="1">
        <v>42494.283587962964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</row>
    <row r="64" spans="1:8" x14ac:dyDescent="0.3">
      <c r="A64">
        <v>8877689391</v>
      </c>
      <c r="B64" s="1">
        <v>42496.280266203707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</row>
    <row r="65" spans="1:8" x14ac:dyDescent="0.3">
      <c r="A65">
        <v>8877689391</v>
      </c>
      <c r="B65" s="1">
        <v>42498.31658564815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</row>
    <row r="66" spans="1:8" x14ac:dyDescent="0.3">
      <c r="A66">
        <v>8877689391</v>
      </c>
      <c r="B66" s="1">
        <v>42499.277592592596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</row>
    <row r="67" spans="1:8" x14ac:dyDescent="0.3">
      <c r="A67">
        <v>8877689391</v>
      </c>
      <c r="B67" s="1">
        <v>42501.285960648151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</row>
    <row r="68" spans="1:8" x14ac:dyDescent="0.3">
      <c r="A68">
        <v>8877689391</v>
      </c>
      <c r="B68" s="1">
        <v>42502.279780092591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000C-E9C1-40D5-B0C0-D280AE83A49F}">
  <dimension ref="A1:C15"/>
  <sheetViews>
    <sheetView workbookViewId="0">
      <selection activeCell="H22" sqref="H22"/>
    </sheetView>
  </sheetViews>
  <sheetFormatPr defaultRowHeight="14.4" x14ac:dyDescent="0.3"/>
  <cols>
    <col min="1" max="1" width="11" bestFit="1" customWidth="1"/>
    <col min="2" max="2" width="14.33203125" bestFit="1" customWidth="1"/>
    <col min="3" max="3" width="7.88671875" customWidth="1"/>
  </cols>
  <sheetData>
    <row r="1" spans="1:3" x14ac:dyDescent="0.3">
      <c r="A1" t="s">
        <v>0</v>
      </c>
      <c r="B1" t="s">
        <v>11</v>
      </c>
      <c r="C1" t="s">
        <v>12</v>
      </c>
    </row>
    <row r="2" spans="1:3" x14ac:dyDescent="0.3">
      <c r="A2">
        <v>2022484408</v>
      </c>
      <c r="B2" s="1">
        <v>42502.658391203702</v>
      </c>
      <c r="C2">
        <v>203</v>
      </c>
    </row>
    <row r="3" spans="1:3" x14ac:dyDescent="0.3">
      <c r="A3">
        <v>2026352035</v>
      </c>
      <c r="B3" s="1">
        <v>42499.826215277775</v>
      </c>
      <c r="C3">
        <v>125</v>
      </c>
    </row>
    <row r="4" spans="1:3" x14ac:dyDescent="0.3">
      <c r="A4">
        <v>2347167796</v>
      </c>
      <c r="B4" s="1">
        <v>42489.289467592593</v>
      </c>
      <c r="C4">
        <v>195</v>
      </c>
    </row>
    <row r="5" spans="1:3" x14ac:dyDescent="0.3">
      <c r="A5">
        <v>4020332650</v>
      </c>
      <c r="B5" s="1">
        <v>42502.514548611114</v>
      </c>
      <c r="C5">
        <v>191</v>
      </c>
    </row>
    <row r="6" spans="1:3" x14ac:dyDescent="0.3">
      <c r="A6">
        <v>4388161847</v>
      </c>
      <c r="B6" s="1">
        <v>42502.634375000001</v>
      </c>
      <c r="C6">
        <v>180</v>
      </c>
    </row>
    <row r="7" spans="1:3" x14ac:dyDescent="0.3">
      <c r="A7">
        <v>4558609924</v>
      </c>
      <c r="B7" s="1">
        <v>42502.680555555555</v>
      </c>
      <c r="C7">
        <v>199</v>
      </c>
    </row>
    <row r="8" spans="1:3" x14ac:dyDescent="0.3">
      <c r="A8">
        <v>5553957443</v>
      </c>
      <c r="B8" s="1">
        <v>42502.382581018515</v>
      </c>
      <c r="C8">
        <v>165</v>
      </c>
    </row>
    <row r="9" spans="1:3" x14ac:dyDescent="0.3">
      <c r="A9">
        <v>5577150313</v>
      </c>
      <c r="B9" s="1">
        <v>42501.503009259257</v>
      </c>
      <c r="C9">
        <v>174</v>
      </c>
    </row>
    <row r="10" spans="1:3" x14ac:dyDescent="0.3">
      <c r="A10">
        <v>6117666160</v>
      </c>
      <c r="B10" s="1">
        <v>42499.537962962961</v>
      </c>
      <c r="C10">
        <v>189</v>
      </c>
    </row>
    <row r="11" spans="1:3" x14ac:dyDescent="0.3">
      <c r="A11">
        <v>6775888955</v>
      </c>
      <c r="B11" s="1">
        <v>42497.421296296299</v>
      </c>
      <c r="C11">
        <v>177</v>
      </c>
    </row>
    <row r="12" spans="1:3" x14ac:dyDescent="0.3">
      <c r="A12">
        <v>6962181067</v>
      </c>
      <c r="B12" s="1">
        <v>42502.497569444444</v>
      </c>
      <c r="C12">
        <v>184</v>
      </c>
    </row>
    <row r="13" spans="1:3" x14ac:dyDescent="0.3">
      <c r="A13">
        <v>7007744171</v>
      </c>
      <c r="B13" s="1">
        <v>42496.874768518515</v>
      </c>
      <c r="C13">
        <v>166</v>
      </c>
    </row>
    <row r="14" spans="1:3" x14ac:dyDescent="0.3">
      <c r="A14">
        <v>8792009665</v>
      </c>
      <c r="B14" s="1">
        <v>42494.456828703704</v>
      </c>
      <c r="C14">
        <v>158</v>
      </c>
    </row>
    <row r="15" spans="1:3" x14ac:dyDescent="0.3">
      <c r="A15">
        <v>8877689391</v>
      </c>
      <c r="B15" s="1">
        <v>42502.614212962966</v>
      </c>
      <c r="C15">
        <v>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7348-4E40-402F-A48C-AD6D3984BF35}">
  <dimension ref="A1:G18"/>
  <sheetViews>
    <sheetView workbookViewId="0">
      <selection activeCell="K9" sqref="K9"/>
    </sheetView>
  </sheetViews>
  <sheetFormatPr defaultRowHeight="14.4" x14ac:dyDescent="0.3"/>
  <cols>
    <col min="1" max="1" width="12.44140625" bestFit="1" customWidth="1"/>
    <col min="2" max="2" width="12" bestFit="1" customWidth="1"/>
    <col min="6" max="6" width="12.44140625" bestFit="1" customWidth="1"/>
    <col min="7" max="7" width="11.21875" bestFit="1" customWidth="1"/>
  </cols>
  <sheetData>
    <row r="1" spans="1:7" ht="18" x14ac:dyDescent="0.35">
      <c r="A1" s="14" t="s">
        <v>22</v>
      </c>
      <c r="B1" s="15"/>
      <c r="F1" s="14" t="s">
        <v>23</v>
      </c>
      <c r="G1" s="15"/>
    </row>
    <row r="3" spans="1:7" x14ac:dyDescent="0.3">
      <c r="A3" s="16" t="s">
        <v>8</v>
      </c>
      <c r="B3" s="17" t="s">
        <v>10</v>
      </c>
      <c r="F3" s="16" t="s">
        <v>8</v>
      </c>
      <c r="G3" s="17" t="s">
        <v>13</v>
      </c>
    </row>
    <row r="4" spans="1:7" x14ac:dyDescent="0.3">
      <c r="A4" s="18">
        <v>1503960366</v>
      </c>
      <c r="B4" s="17">
        <v>45.299999237060597</v>
      </c>
      <c r="F4" s="18">
        <v>2022484408</v>
      </c>
      <c r="G4" s="17">
        <v>203</v>
      </c>
    </row>
    <row r="5" spans="1:7" x14ac:dyDescent="0.3">
      <c r="A5" s="18">
        <v>1927972279</v>
      </c>
      <c r="B5" s="17">
        <v>47.540000915527301</v>
      </c>
      <c r="F5" s="18">
        <v>2026352035</v>
      </c>
      <c r="G5" s="17">
        <v>125</v>
      </c>
    </row>
    <row r="6" spans="1:7" x14ac:dyDescent="0.3">
      <c r="A6" s="18">
        <v>2873212765</v>
      </c>
      <c r="B6" s="17">
        <v>43.140001296997099</v>
      </c>
      <c r="F6" s="18">
        <v>2347167796</v>
      </c>
      <c r="G6" s="17">
        <v>195</v>
      </c>
    </row>
    <row r="7" spans="1:7" x14ac:dyDescent="0.3">
      <c r="A7" s="18">
        <v>4319703577</v>
      </c>
      <c r="B7" s="17">
        <v>54.829999923706097</v>
      </c>
      <c r="F7" s="18">
        <v>4020332650</v>
      </c>
      <c r="G7" s="17">
        <v>191</v>
      </c>
    </row>
    <row r="8" spans="1:7" x14ac:dyDescent="0.3">
      <c r="A8" s="18">
        <v>4558609924</v>
      </c>
      <c r="B8" s="17">
        <v>136.06999969482422</v>
      </c>
      <c r="F8" s="18">
        <v>4388161847</v>
      </c>
      <c r="G8" s="17">
        <v>180</v>
      </c>
    </row>
    <row r="9" spans="1:7" x14ac:dyDescent="0.3">
      <c r="A9" s="18">
        <v>5577150313</v>
      </c>
      <c r="B9" s="17">
        <v>28</v>
      </c>
      <c r="F9" s="18">
        <v>4558609924</v>
      </c>
      <c r="G9" s="17">
        <v>199</v>
      </c>
    </row>
    <row r="10" spans="1:7" x14ac:dyDescent="0.3">
      <c r="A10" s="18">
        <v>6962181067</v>
      </c>
      <c r="B10" s="17">
        <v>720.83999252319336</v>
      </c>
      <c r="F10" s="18">
        <v>5553957443</v>
      </c>
      <c r="G10" s="17">
        <v>165</v>
      </c>
    </row>
    <row r="11" spans="1:7" x14ac:dyDescent="0.3">
      <c r="A11" s="18">
        <v>8877689391</v>
      </c>
      <c r="B11" s="17">
        <v>611.69000053405773</v>
      </c>
      <c r="F11" s="18">
        <v>5577150313</v>
      </c>
      <c r="G11" s="17">
        <v>174</v>
      </c>
    </row>
    <row r="12" spans="1:7" x14ac:dyDescent="0.3">
      <c r="A12" s="18" t="s">
        <v>9</v>
      </c>
      <c r="B12" s="17">
        <v>1687.4099941253662</v>
      </c>
      <c r="F12" s="18">
        <v>6117666160</v>
      </c>
      <c r="G12" s="17">
        <v>189</v>
      </c>
    </row>
    <row r="13" spans="1:7" x14ac:dyDescent="0.3">
      <c r="F13" s="18">
        <v>6775888955</v>
      </c>
      <c r="G13" s="17">
        <v>177</v>
      </c>
    </row>
    <row r="14" spans="1:7" x14ac:dyDescent="0.3">
      <c r="F14" s="18">
        <v>6962181067</v>
      </c>
      <c r="G14" s="17">
        <v>184</v>
      </c>
    </row>
    <row r="15" spans="1:7" x14ac:dyDescent="0.3">
      <c r="F15" s="18">
        <v>7007744171</v>
      </c>
      <c r="G15" s="17">
        <v>166</v>
      </c>
    </row>
    <row r="16" spans="1:7" x14ac:dyDescent="0.3">
      <c r="F16" s="18">
        <v>8792009665</v>
      </c>
      <c r="G16" s="17">
        <v>158</v>
      </c>
    </row>
    <row r="17" spans="6:7" x14ac:dyDescent="0.3">
      <c r="F17" s="18">
        <v>8877689391</v>
      </c>
      <c r="G17" s="17">
        <v>180</v>
      </c>
    </row>
    <row r="18" spans="6:7" x14ac:dyDescent="0.3">
      <c r="F18" s="18" t="s">
        <v>9</v>
      </c>
      <c r="G18" s="17">
        <v>203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595B-BD26-4BF7-806F-FC62C4D04233}">
  <dimension ref="A1:I20"/>
  <sheetViews>
    <sheetView tabSelected="1" workbookViewId="0">
      <selection activeCell="J16" sqref="J16"/>
    </sheetView>
  </sheetViews>
  <sheetFormatPr defaultRowHeight="14.4" x14ac:dyDescent="0.3"/>
  <cols>
    <col min="1" max="1" width="11" bestFit="1" customWidth="1"/>
    <col min="2" max="2" width="12.88671875" bestFit="1" customWidth="1"/>
    <col min="3" max="3" width="10" bestFit="1" customWidth="1"/>
    <col min="6" max="7" width="15.5546875" bestFit="1" customWidth="1"/>
    <col min="8" max="8" width="10.33203125" bestFit="1" customWidth="1"/>
    <col min="9" max="10" width="10.5546875" bestFit="1" customWidth="1"/>
  </cols>
  <sheetData>
    <row r="1" spans="1:9" x14ac:dyDescent="0.3">
      <c r="A1" s="11" t="s">
        <v>14</v>
      </c>
      <c r="B1" s="12" t="s">
        <v>5</v>
      </c>
      <c r="C1" s="13" t="s">
        <v>15</v>
      </c>
      <c r="G1" s="2" t="s">
        <v>18</v>
      </c>
    </row>
    <row r="2" spans="1:9" x14ac:dyDescent="0.3">
      <c r="A2" s="4">
        <v>1927972279</v>
      </c>
      <c r="B2" s="5">
        <v>47.540000915527301</v>
      </c>
      <c r="C2" s="6" t="str">
        <f t="shared" ref="C2:C9" si="0">IF(AND(B2&gt;18.5,B2&lt;25),"Healthy",IF(B2&gt;=30,"Obesity","Overwieght"))</f>
        <v>Obesity</v>
      </c>
      <c r="G2" t="s">
        <v>19</v>
      </c>
      <c r="H2" t="s">
        <v>20</v>
      </c>
      <c r="I2" t="s">
        <v>9</v>
      </c>
    </row>
    <row r="3" spans="1:9" x14ac:dyDescent="0.3">
      <c r="A3" s="4">
        <v>5577150313</v>
      </c>
      <c r="B3" s="5">
        <v>28</v>
      </c>
      <c r="C3" s="6" t="str">
        <f t="shared" si="0"/>
        <v>Overwieght</v>
      </c>
      <c r="F3" t="s">
        <v>17</v>
      </c>
      <c r="G3">
        <v>1</v>
      </c>
      <c r="H3">
        <v>4</v>
      </c>
      <c r="I3">
        <v>5</v>
      </c>
    </row>
    <row r="4" spans="1:9" x14ac:dyDescent="0.3">
      <c r="A4" s="4">
        <v>4319703577</v>
      </c>
      <c r="B4" s="5">
        <v>27.414999961853049</v>
      </c>
      <c r="C4" s="6" t="str">
        <f t="shared" si="0"/>
        <v>Overwieght</v>
      </c>
    </row>
    <row r="5" spans="1:9" x14ac:dyDescent="0.3">
      <c r="A5" s="4">
        <v>4558609924</v>
      </c>
      <c r="B5" s="5">
        <v>27.213999938964843</v>
      </c>
      <c r="C5" s="6" t="str">
        <f t="shared" si="0"/>
        <v>Overwieght</v>
      </c>
    </row>
    <row r="6" spans="1:9" x14ac:dyDescent="0.3">
      <c r="A6" s="4">
        <v>8877689391</v>
      </c>
      <c r="B6" s="5">
        <v>25.487083355585739</v>
      </c>
      <c r="C6" s="6" t="str">
        <f t="shared" si="0"/>
        <v>Overwieght</v>
      </c>
    </row>
    <row r="7" spans="1:9" x14ac:dyDescent="0.3">
      <c r="A7" s="4">
        <v>6962181067</v>
      </c>
      <c r="B7" s="5">
        <v>24.027999750773112</v>
      </c>
      <c r="C7" s="6" t="str">
        <f t="shared" si="0"/>
        <v>Healthy</v>
      </c>
    </row>
    <row r="8" spans="1:9" x14ac:dyDescent="0.3">
      <c r="A8" s="4">
        <v>1503960366</v>
      </c>
      <c r="B8" s="5">
        <v>22.649999618530298</v>
      </c>
      <c r="C8" s="6" t="str">
        <f t="shared" si="0"/>
        <v>Healthy</v>
      </c>
    </row>
    <row r="9" spans="1:9" x14ac:dyDescent="0.3">
      <c r="A9" s="7">
        <v>2873212765</v>
      </c>
      <c r="B9" s="8">
        <v>21.570000648498549</v>
      </c>
      <c r="C9" s="9" t="str">
        <f t="shared" si="0"/>
        <v>Healthy</v>
      </c>
    </row>
    <row r="13" spans="1:9" x14ac:dyDescent="0.3">
      <c r="A13" s="11" t="s">
        <v>14</v>
      </c>
      <c r="B13" s="12" t="s">
        <v>16</v>
      </c>
      <c r="C13" s="13" t="s">
        <v>15</v>
      </c>
    </row>
    <row r="14" spans="1:9" x14ac:dyDescent="0.3">
      <c r="A14" s="4">
        <v>2022484408</v>
      </c>
      <c r="B14" s="3">
        <v>203</v>
      </c>
      <c r="C14" s="6" t="str">
        <f>IF(B14 &gt; 185,"Dangerous","OK")</f>
        <v>Dangerous</v>
      </c>
      <c r="G14" s="2" t="s">
        <v>18</v>
      </c>
    </row>
    <row r="15" spans="1:9" x14ac:dyDescent="0.3">
      <c r="A15" s="4">
        <v>4558609924</v>
      </c>
      <c r="B15" s="3">
        <v>199</v>
      </c>
      <c r="C15" s="6" t="str">
        <f t="shared" ref="C15:C20" si="1">IF(B15 &gt; 185,"Dangerous","OK")</f>
        <v>Dangerous</v>
      </c>
      <c r="G15" t="s">
        <v>24</v>
      </c>
      <c r="H15" t="s">
        <v>21</v>
      </c>
      <c r="I15" t="s">
        <v>9</v>
      </c>
    </row>
    <row r="16" spans="1:9" x14ac:dyDescent="0.3">
      <c r="A16" s="4">
        <v>2347167796</v>
      </c>
      <c r="B16" s="3">
        <v>195</v>
      </c>
      <c r="C16" s="6" t="str">
        <f t="shared" si="1"/>
        <v>Dangerous</v>
      </c>
      <c r="F16" t="s">
        <v>17</v>
      </c>
      <c r="G16">
        <v>4</v>
      </c>
      <c r="H16">
        <v>3</v>
      </c>
      <c r="I16">
        <v>7</v>
      </c>
    </row>
    <row r="17" spans="1:3" x14ac:dyDescent="0.3">
      <c r="A17" s="4">
        <v>4020332650</v>
      </c>
      <c r="B17" s="3">
        <v>191</v>
      </c>
      <c r="C17" s="6" t="str">
        <f t="shared" si="1"/>
        <v>Dangerous</v>
      </c>
    </row>
    <row r="18" spans="1:3" x14ac:dyDescent="0.3">
      <c r="A18" s="4">
        <v>4388161847</v>
      </c>
      <c r="B18" s="3">
        <v>180</v>
      </c>
      <c r="C18" s="6" t="str">
        <f t="shared" si="1"/>
        <v>OK</v>
      </c>
    </row>
    <row r="19" spans="1:3" x14ac:dyDescent="0.3">
      <c r="A19" s="4">
        <v>2026352035</v>
      </c>
      <c r="B19" s="3">
        <v>125</v>
      </c>
      <c r="C19" s="6" t="str">
        <f t="shared" si="1"/>
        <v>OK</v>
      </c>
    </row>
    <row r="20" spans="1:3" x14ac:dyDescent="0.3">
      <c r="A20" s="7">
        <v>5553957443</v>
      </c>
      <c r="B20" s="10">
        <v>106</v>
      </c>
      <c r="C20" s="9" t="str">
        <f t="shared" si="1"/>
        <v>OK</v>
      </c>
    </row>
  </sheetData>
  <conditionalFormatting sqref="A1:C9">
    <cfRule type="cellIs" priority="1" operator="greaterThanOrEqual">
      <formula>30</formula>
    </cfRule>
    <cfRule type="cellIs" priority="2" operator="between">
      <formula>25</formula>
      <formula>30</formula>
    </cfRule>
    <cfRule type="cellIs" priority="3" operator="lessThan">
      <formula>25</formula>
    </cfRule>
  </conditionalFormatting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f 6 8 4 a 2 - 4 6 e 4 - 4 6 2 1 - 8 9 5 e - f d c c 0 3 8 a 5 b e d "   x m l n s = " h t t p : / / s c h e m a s . m i c r o s o f t . c o m / D a t a M a s h u p " > A A A A A O w E A A B Q S w M E F A A C A A g A h q 3 a W K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I a t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r d p Y k 6 N q C + U B A A C Q B Q A A E w A c A E Z v c m 1 1 b G F z L 1 N l Y 3 R p b 2 4 x L m 0 g o h g A K K A U A A A A A A A A A A A A A A A A A A A A A A A A A A A A 3 V N N i 9 s w E L 0 H 8 h + E e 3 H A G L L 9 o H T x o e s 0 X d N N S Z O 0 P S R l 0 V q z j k D W B E l O u o T 9 7 x 1 / p H G 9 X n r r o b 5 Y e m 8 0 M 2 / 0 Z C F 1 E j V b 1 v / x 5 X A w H N g t N y D Y A W S 2 d T e Y J f o e b 3 M w G Y E R U + C G A 0 b f E g u T A i G x 3 Y c T T I s c t P O n U k E Y o 3 a 0 s b 4 X v 9 t 8 t W D s 5 n q + m e B B K + T C b q b S X U n H J t x x C 6 6 7 7 S s c p n b v j Y L 1 B J T M p Q M T e Y E X s B h V k W s b v Q 3 Y B 5 2 i k D q L x h e v L w L 2 p U A H S / e g I D o v w 8 + o 4 c c o q A W 8 8 O Y G c + I E u w Y u q E u P 1 K z 4 H Q U 2 T I P 7 t d a A r R v 8 v V L L l C t u b O R M 0 U 4 Z b 7 k u B 7 V 6 2 M E 5 3 c p w b e / R 5 H X D J W n 9 n v r B 8 e g l g o Q l 2 r 1 5 F Z Z x j w E 7 e j Q a I N T R n g l a O 5 n X x P d q V p + y E 6 m L / A 5 M i 5 p j o Y X t o a f c P a 1 z N U t 6 Q h M 7 4 7 r g a g E 7 N O 4 U o D C T N I M q o r y s T t u P o + F A 6 t 6 x t F 2 2 B W 6 c I U m 3 F l K k V v + l 0 5 4 r / h e 3 v f z P 3 b Y i d / W 6 7 R t X B X S v + X c z H w 0 W O 0 q / w E N L W 4 X 6 n V Y r V w m v T F o u w j E h w N M t u 5 H W h T P + 0 1 8 n g n S e r K h U m a v t y a b H z q E S f X q s V 0 P n Z A U / W 7 G l c g E 5 7 k l H Y 4 a z 0 J p o Y L 8 z j q C R + e e r 6 O a 6 / A V Q S w E C L Q A U A A I A C A C G r d p Y o v w u + q U A A A D 2 A A A A E g A A A A A A A A A A A A A A A A A A A A A A Q 2 9 u Z m l n L 1 B h Y 2 t h Z 2 U u e G 1 s U E s B A i 0 A F A A C A A g A h q 3 a W A / K 6 a u k A A A A 6 Q A A A B M A A A A A A A A A A A A A A A A A 8 Q A A A F t D b 2 5 0 Z W 5 0 X 1 R 5 c G V z X S 5 4 b W x Q S w E C L Q A U A A I A C A C G r d p Y k 6 N q C + U B A A C Q B Q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G A A A A A A A A O 4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Z W l n a H R M b 2 d J b m Z v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Y W Y 3 N T g z L T Y 4 Y z E t N D d l N i 0 5 Z m J k L T V h N D g 1 Z D l m M z k 3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Z W l n a H R M b 2 d J b m Z v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l Q x N T o y N z o y M S 4 3 M D c y N D g y W i I g L z 4 8 R W 5 0 c n k g V H l w Z T 0 i R m l s b E N v b H V t b l R 5 c G V z I i B W Y W x 1 Z T 0 i c 0 F 3 Y 0 Z C U U 1 G Q V F N P S I g L z 4 8 R W 5 0 c n k g V H l w Z T 0 i R m l s b E N v b H V t b k 5 h b W V z I i B W Y W x 1 Z T 0 i c 1 s m c X V v d D t J Z C Z x d W 9 0 O y w m c X V v d D t E Y X R l J n F 1 b 3 Q 7 L C Z x d W 9 0 O 1 d l a W d o d E t n J n F 1 b 3 Q 7 L C Z x d W 9 0 O 1 d l a W d o d F B v d W 5 k c y Z x d W 9 0 O y w m c X V v d D t G Y X Q m c X V v d D s s J n F 1 b 3 Q 7 Q k 1 J J n F 1 b 3 Q 7 L C Z x d W 9 0 O 0 l z T W F u d W F s U m V w b 3 J 0 J n F 1 b 3 Q 7 L C Z x d W 9 0 O 0 x v Z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T G 9 n S W 5 m b 1 9 t Z X J n Z W Q v Q X V 0 b 1 J l b W 9 2 Z W R D b 2 x 1 b W 5 z M S 5 7 S W Q s M H 0 m c X V v d D s s J n F 1 b 3 Q 7 U 2 V j d G l v b j E v d 2 V p Z 2 h 0 T G 9 n S W 5 m b 1 9 t Z X J n Z W Q v Q X V 0 b 1 J l b W 9 2 Z W R D b 2 x 1 b W 5 z M S 5 7 R G F 0 Z S w x f S Z x d W 9 0 O y w m c X V v d D t T Z W N 0 a W 9 u M S 9 3 Z W l n a H R M b 2 d J b m Z v X 2 1 l c m d l Z C 9 B d X R v U m V t b 3 Z l Z E N v b H V t b n M x L n t X Z W l n a H R L Z y w y f S Z x d W 9 0 O y w m c X V v d D t T Z W N 0 a W 9 u M S 9 3 Z W l n a H R M b 2 d J b m Z v X 2 1 l c m d l Z C 9 B d X R v U m V t b 3 Z l Z E N v b H V t b n M x L n t X Z W l n a H R Q b 3 V u Z H M s M 3 0 m c X V v d D s s J n F 1 b 3 Q 7 U 2 V j d G l v b j E v d 2 V p Z 2 h 0 T G 9 n S W 5 m b 1 9 t Z X J n Z W Q v Q X V 0 b 1 J l b W 9 2 Z W R D b 2 x 1 b W 5 z M S 5 7 R m F 0 L D R 9 J n F 1 b 3 Q 7 L C Z x d W 9 0 O 1 N l Y 3 R p b 2 4 x L 3 d l a W d o d E x v Z 0 l u Z m 9 f b W V y Z 2 V k L 0 F 1 d G 9 S Z W 1 v d m V k Q 2 9 s d W 1 u c z E u e 0 J N S S w 1 f S Z x d W 9 0 O y w m c X V v d D t T Z W N 0 a W 9 u M S 9 3 Z W l n a H R M b 2 d J b m Z v X 2 1 l c m d l Z C 9 B d X R v U m V t b 3 Z l Z E N v b H V t b n M x L n t J c 0 1 h b n V h b F J l c G 9 y d C w 2 f S Z x d W 9 0 O y w m c X V v d D t T Z W N 0 a W 9 u M S 9 3 Z W l n a H R M b 2 d J b m Z v X 2 1 l c m d l Z C 9 B d X R v U m V t b 3 Z l Z E N v b H V t b n M x L n t M b 2 d J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3 Z W l n a H R M b 2 d J b m Z v X 2 1 l c m d l Z C 9 B d X R v U m V t b 3 Z l Z E N v b H V t b n M x L n t J Z C w w f S Z x d W 9 0 O y w m c X V v d D t T Z W N 0 a W 9 u M S 9 3 Z W l n a H R M b 2 d J b m Z v X 2 1 l c m d l Z C 9 B d X R v U m V t b 3 Z l Z E N v b H V t b n M x L n t E Y X R l L D F 9 J n F 1 b 3 Q 7 L C Z x d W 9 0 O 1 N l Y 3 R p b 2 4 x L 3 d l a W d o d E x v Z 0 l u Z m 9 f b W V y Z 2 V k L 0 F 1 d G 9 S Z W 1 v d m V k Q 2 9 s d W 1 u c z E u e 1 d l a W d o d E t n L D J 9 J n F 1 b 3 Q 7 L C Z x d W 9 0 O 1 N l Y 3 R p b 2 4 x L 3 d l a W d o d E x v Z 0 l u Z m 9 f b W V y Z 2 V k L 0 F 1 d G 9 S Z W 1 v d m V k Q 2 9 s d W 1 u c z E u e 1 d l a W d o d F B v d W 5 k c y w z f S Z x d W 9 0 O y w m c X V v d D t T Z W N 0 a W 9 u M S 9 3 Z W l n a H R M b 2 d J b m Z v X 2 1 l c m d l Z C 9 B d X R v U m V t b 3 Z l Z E N v b H V t b n M x L n t G Y X Q s N H 0 m c X V v d D s s J n F 1 b 3 Q 7 U 2 V j d G l v b j E v d 2 V p Z 2 h 0 T G 9 n S W 5 m b 1 9 t Z X J n Z W Q v Q X V 0 b 1 J l b W 9 2 Z W R D b 2 x 1 b W 5 z M S 5 7 Q k 1 J L D V 9 J n F 1 b 3 Q 7 L C Z x d W 9 0 O 1 N l Y 3 R p b 2 4 x L 3 d l a W d o d E x v Z 0 l u Z m 9 f b W V y Z 2 V k L 0 F 1 d G 9 S Z W 1 v d m V k Q 2 9 s d W 1 u c z E u e 0 l z T W F u d W F s U m V w b 3 J 0 L D Z 9 J n F 1 b 3 Q 7 L C Z x d W 9 0 O 1 N l Y 3 R p b 2 4 x L 3 d l a W d o d E x v Z 0 l u Z m 9 f b W V y Z 2 V k L 0 F 1 d G 9 S Z W 1 v d m V k Q 2 9 s d W 1 u c z E u e 0 x v Z 0 l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l n a H R M b 2 d J b m Z v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M 2 Y z Y m J h L T Y x N 2 U t N G Y z M i 1 h M D A 2 L T N h N m M z M T l h N j k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V h c n R y Y X R l X 3 N l Y 2 9 u Z H N f b W V y Z 2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J 0 c m F 0 Z V 9 z Z W N v b m R z X 2 1 l c m d l Z C 9 B d X R v U m V t b 3 Z l Z E N v b H V t b n M x L n t J Z C w w f S Z x d W 9 0 O y w m c X V v d D t T Z W N 0 a W 9 u M S 9 o Z W F y d H J h d G V f c 2 V j b 2 5 k c 1 9 t Z X J n Z W Q v Q X V 0 b 1 J l b W 9 2 Z W R D b 2 x 1 b W 5 z M S 5 7 V G l t Z S w x f S Z x d W 9 0 O y w m c X V v d D t T Z W N 0 a W 9 u M S 9 o Z W F y d H J h d G V f c 2 V j b 2 5 k c 1 9 t Z X J n Z W Q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V h c n R y Y X R l X 3 N l Y 2 9 u Z H N f b W V y Z 2 V k L 0 F 1 d G 9 S Z W 1 v d m V k Q 2 9 s d W 1 u c z E u e 0 l k L D B 9 J n F 1 b 3 Q 7 L C Z x d W 9 0 O 1 N l Y 3 R p b 2 4 x L 2 h l Y X J 0 c m F 0 Z V 9 z Z W N v b m R z X 2 1 l c m d l Z C 9 B d X R v U m V t b 3 Z l Z E N v b H V t b n M x L n t U a W 1 l L D F 9 J n F 1 b 3 Q 7 L C Z x d W 9 0 O 1 N l Y 3 R p b 2 4 x L 2 h l Y X J 0 c m F 0 Z V 9 z Z W N v b m R z X 2 1 l c m d l Z C 9 B d X R v U m V t b 3 Z l Z E N v b H V t b n M x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V G l t Z S Z x d W 9 0 O y w m c X V v d D t W Y W x 1 Z S Z x d W 9 0 O 1 0 i I C 8 + P E V u d H J 5 I F R 5 c G U 9 I k Z p b G x D b 2 x 1 b W 5 U e X B l c y I g V m F s d W U 9 I n N B d 2 N G I i A v P j x F b n R y e S B U e X B l P S J G a W x s T G F z d F V w Z G F 0 Z W Q i I F Z h b H V l P S J k M j A y N C 0 w N i 0 y N l Q x N j o x N D o x M y 4 2 N j Q 3 O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F y d H J h d G V f c 2 V j b 2 5 k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o w N Z 2 5 0 p Q o 0 4 6 Y k F i o 9 C A A A A A A I A A A A A A B B m A A A A A Q A A I A A A A G b z r F r g X W E d d G g 4 W 4 3 m 5 4 x V A l L q v O p f O j W + p l Z d O b Y k A A A A A A 6 A A A A A A g A A I A A A A F O Y D A K 4 A Y U Q q c o + v V 9 u y 3 J Q z q y Z A m G 7 6 C i T t 0 h K / h z g U A A A A G 6 + V 6 6 l 5 E s 0 D u c C f R i 3 X o W X 3 B w a Z 4 h 0 Q U 2 w B R a P Y U 8 j r + j / F n C S I t w w n H y c k o G C p 2 J N F J U e X x a e 8 o Y w J A Y 6 E b K m Q Y q B 6 D + A 0 e x r k 8 J k u N O A Q A A A A O w Y B W N c D g d 5 J j m 6 l C c E 5 u s I R K L N G 9 a k 3 N T Q A o 9 f W E R R z K 4 C b 2 + r C I 3 w 3 H z D Z Y o F v 5 x N D e C 9 A r P u N t 7 r Y B 5 k X V 8 = < / D a t a M a s h u p > 
</file>

<file path=customXml/itemProps1.xml><?xml version="1.0" encoding="utf-8"?>
<ds:datastoreItem xmlns:ds="http://schemas.openxmlformats.org/officeDocument/2006/customXml" ds:itemID="{71ED8416-5EA3-4969-B6E2-2975E2189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weightLogInfo_merged</vt:lpstr>
      <vt:lpstr>heartrate_seconds_merged</vt:lpstr>
      <vt:lpstr>PivotTable</vt:lpstr>
      <vt:lpstr>Task1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Ankush</dc:creator>
  <cp:lastModifiedBy>Shreya Ankush</cp:lastModifiedBy>
  <dcterms:created xsi:type="dcterms:W3CDTF">2024-06-26T15:21:17Z</dcterms:created>
  <dcterms:modified xsi:type="dcterms:W3CDTF">2024-06-28T13:20:03Z</dcterms:modified>
</cp:coreProperties>
</file>