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 final Project\"/>
    </mc:Choice>
  </mc:AlternateContent>
  <xr:revisionPtr revIDLastSave="0" documentId="13_ncr:1_{6AF27DEB-15E9-4B12-B7C5-DE8618E61D37}" xr6:coauthVersionLast="47" xr6:coauthVersionMax="47" xr10:uidLastSave="{00000000-0000-0000-0000-000000000000}"/>
  <bookViews>
    <workbookView xWindow="-108" yWindow="-108" windowWidth="23256" windowHeight="12456" activeTab="3" xr2:uid="{1A1F4162-AEB7-4E6F-9A46-24FDC1DB6EF3}"/>
  </bookViews>
  <sheets>
    <sheet name="sleepDay_merged" sheetId="2" r:id="rId1"/>
    <sheet name="Pivot Table" sheetId="3" r:id="rId2"/>
    <sheet name="Total Time in Hours" sheetId="1" r:id="rId3"/>
    <sheet name="Task 3 final Solution" sheetId="4" r:id="rId4"/>
  </sheets>
  <definedNames>
    <definedName name="_xlnm._FilterDatabase" localSheetId="3" hidden="1">'Task 3 final Solution'!$A$2:$F$27</definedName>
    <definedName name="_xlnm._FilterDatabase" localSheetId="2" hidden="1">'Total Time in Hours'!$A$3:$E$3</definedName>
    <definedName name="ExternalData_1" localSheetId="0" hidden="1">sleepDay_merged!$A$1:$E$414</definedName>
  </definedNames>
  <calcPr calcId="191029"/>
  <pivotCaches>
    <pivotCache cacheId="25" r:id="rId5"/>
    <pivotCache cacheId="2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4" l="1" a="1"/>
  <c r="F11" i="4" s="1"/>
  <c r="F12" i="4" a="1"/>
  <c r="F12" i="4" s="1"/>
  <c r="F17" i="4" a="1"/>
  <c r="F17" i="4" s="1"/>
  <c r="F19" i="4" a="1"/>
  <c r="F19" i="4"/>
  <c r="F25" i="4" a="1"/>
  <c r="F25" i="4" s="1"/>
  <c r="F26" i="4" a="1"/>
  <c r="F26" i="4" s="1"/>
  <c r="F3" i="4" a="1"/>
  <c r="F3" i="4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E27" i="4"/>
  <c r="F27" i="4" s="1" a="1"/>
  <c r="F27" i="4" s="1"/>
  <c r="E26" i="4"/>
  <c r="E25" i="4"/>
  <c r="E24" i="4"/>
  <c r="F24" i="4" s="1" a="1"/>
  <c r="F24" i="4" s="1"/>
  <c r="E23" i="4"/>
  <c r="F23" i="4" s="1" a="1"/>
  <c r="F23" i="4" s="1"/>
  <c r="E22" i="4"/>
  <c r="F22" i="4" s="1" a="1"/>
  <c r="F22" i="4" s="1"/>
  <c r="E21" i="4"/>
  <c r="F21" i="4" s="1" a="1"/>
  <c r="F21" i="4" s="1"/>
  <c r="E20" i="4"/>
  <c r="F20" i="4" s="1" a="1"/>
  <c r="F20" i="4" s="1"/>
  <c r="E19" i="4"/>
  <c r="E18" i="4"/>
  <c r="F18" i="4" s="1" a="1"/>
  <c r="F18" i="4" s="1"/>
  <c r="E17" i="4"/>
  <c r="E16" i="4"/>
  <c r="F16" i="4" s="1" a="1"/>
  <c r="F16" i="4" s="1"/>
  <c r="E15" i="4"/>
  <c r="F15" i="4" s="1" a="1"/>
  <c r="F15" i="4" s="1"/>
  <c r="E14" i="4"/>
  <c r="F14" i="4" s="1" a="1"/>
  <c r="F14" i="4" s="1"/>
  <c r="E13" i="4"/>
  <c r="F13" i="4" s="1" a="1"/>
  <c r="F13" i="4" s="1"/>
  <c r="E12" i="4"/>
  <c r="E11" i="4"/>
  <c r="E10" i="4"/>
  <c r="F10" i="4" s="1" a="1"/>
  <c r="F10" i="4" s="1"/>
  <c r="E9" i="4"/>
  <c r="F9" i="4" s="1" a="1"/>
  <c r="F9" i="4" s="1"/>
  <c r="E8" i="4"/>
  <c r="F8" i="4" s="1" a="1"/>
  <c r="F8" i="4" s="1"/>
  <c r="E7" i="4"/>
  <c r="F7" i="4" s="1" a="1"/>
  <c r="F7" i="4" s="1"/>
  <c r="E6" i="4"/>
  <c r="F6" i="4" s="1" a="1"/>
  <c r="F6" i="4" s="1"/>
  <c r="E5" i="4"/>
  <c r="F5" i="4" s="1" a="1"/>
  <c r="F5" i="4" s="1"/>
  <c r="E4" i="4"/>
  <c r="F4" i="4" s="1" a="1"/>
  <c r="F4" i="4" s="1"/>
  <c r="E3" i="4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F4786-2A10-44CB-B12F-C72AB6B458AC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<sst xmlns="http://schemas.openxmlformats.org/spreadsheetml/2006/main" count="27" uniqueCount="16">
  <si>
    <t>Id</t>
  </si>
  <si>
    <t>SleepDay</t>
  </si>
  <si>
    <t>TotalSleepRecords</t>
  </si>
  <si>
    <t>TotalMinutesAsleep</t>
  </si>
  <si>
    <t>TotalTimeInBed</t>
  </si>
  <si>
    <t>Row Labels</t>
  </si>
  <si>
    <t>Grand Total</t>
  </si>
  <si>
    <t>Average of TotalMinutesAsleep</t>
  </si>
  <si>
    <t>Average of TotalTimeInBed</t>
  </si>
  <si>
    <t>Average Total Asleep(hours)</t>
  </si>
  <si>
    <t>Average TotalTime in Bed(hours)</t>
  </si>
  <si>
    <t>Sleep Category</t>
  </si>
  <si>
    <t>Sleep Disorder</t>
  </si>
  <si>
    <t>Count of Sleep Category</t>
  </si>
  <si>
    <t>Excessive Sleepiness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</si>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</sst>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3 final project.xlsx]Task 3 final Solution!PivotTable9</c:name>
    <c:fmtId val="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3 final Solution'!$I$2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7DF-4A03-8219-5EA21DF0C6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3 final Solution'!$H$3:$H$5</c:f>
              <c:strCache>
                <c:ptCount val="2"/>
                <c:pt idx="0">
                  <c:v>Excessive Sleepiness</c:v>
                </c:pt>
                <c:pt idx="1">
                  <c:v>Sleep Disorder</c:v>
                </c:pt>
              </c:strCache>
            </c:strRef>
          </c:cat>
          <c:val>
            <c:numRef>
              <c:f>'Task 3 final Solution'!$I$3:$I$5</c:f>
              <c:numCache>
                <c:formatCode>General</c:formatCode>
                <c:ptCount val="2"/>
                <c:pt idx="0">
                  <c:v>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3-46B0-8933-30FDFF4091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4719664"/>
        <c:axId val="1324720024"/>
      </c:barChart>
      <c:catAx>
        <c:axId val="132471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20024"/>
        <c:crosses val="autoZero"/>
        <c:auto val="1"/>
        <c:lblAlgn val="ctr"/>
        <c:lblOffset val="100"/>
        <c:noMultiLvlLbl val="0"/>
      </c:catAx>
      <c:valAx>
        <c:axId val="132472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1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7</xdr:row>
      <xdr:rowOff>160020</xdr:rowOff>
    </xdr:from>
    <xdr:to>
      <xdr:col>10</xdr:col>
      <xdr:colOff>259080</xdr:colOff>
      <xdr:row>33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B12CF-88F3-5D5F-F6E3-9A33FF62B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1</xdr:row>
      <xdr:rowOff>99060</xdr:rowOff>
    </xdr:from>
    <xdr:to>
      <xdr:col>17</xdr:col>
      <xdr:colOff>182880</xdr:colOff>
      <xdr:row>14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7D198F6-AD5B-787D-D39A-D3DCC538C9C3}"/>
            </a:ext>
          </a:extLst>
        </xdr:cNvPr>
        <xdr:cNvSpPr txBox="1"/>
      </xdr:nvSpPr>
      <xdr:spPr>
        <a:xfrm>
          <a:off x="8549640" y="281940"/>
          <a:ext cx="376428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Criteria: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/>
            <a:t>i) </a:t>
          </a: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If User's Average TotalTimeInBed(Hrs) per Day is </a:t>
          </a:r>
          <a:r>
            <a:rPr kumimoji="0" lang="en-IN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&gt; 9 </a:t>
          </a: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hrs,they falls in category of Excessive Sleepiness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ii) </a:t>
          </a:r>
          <a:r>
            <a:rPr lang="en-IN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User's Average TotalTimeInBed per Day is &lt; </a:t>
          </a:r>
          <a:r>
            <a:rPr lang="en-IN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hrs</a:t>
          </a:r>
          <a:r>
            <a:rPr lang="en-IN" sz="12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IN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they are more likey to fall in category of Sleep Disorder</a:t>
          </a:r>
          <a:endParaRPr lang="en-US" sz="12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/>
        </a:p>
      </xdr:txBody>
    </xdr:sp>
    <xdr:clientData/>
  </xdr:twoCellAnchor>
  <xdr:twoCellAnchor>
    <xdr:from>
      <xdr:col>11</xdr:col>
      <xdr:colOff>121920</xdr:colOff>
      <xdr:row>14</xdr:row>
      <xdr:rowOff>167640</xdr:rowOff>
    </xdr:from>
    <xdr:to>
      <xdr:col>17</xdr:col>
      <xdr:colOff>167640</xdr:colOff>
      <xdr:row>21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018DEB-C91C-FA38-AB84-E990C6D80ABD}"/>
            </a:ext>
          </a:extLst>
        </xdr:cNvPr>
        <xdr:cNvSpPr txBox="1"/>
      </xdr:nvSpPr>
      <xdr:spPr>
        <a:xfrm>
          <a:off x="8595360" y="1630680"/>
          <a:ext cx="370332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Therefore , </a:t>
          </a:r>
          <a:r>
            <a:rPr lang="en-US" sz="1400" b="1" u="sng"/>
            <a:t>Total Potential Customers are 10</a:t>
          </a:r>
          <a:endParaRPr lang="en-US" sz="1200" b="1" u="sng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69.920826851849" createdVersion="8" refreshedVersion="8" minRefreshableVersion="3" recordCount="413" xr:uid="{55322E75-2ED6-4024-9EEB-4887402F145C}">
  <cacheSource type="worksheet">
    <worksheetSource name="sleepDay_merged"/>
  </cacheSource>
  <cacheFields count="5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22">
      <sharedItems containsSemiMixedTypes="0" containsNonDate="0" containsDate="1" containsString="0" minDate="2016-04-12T00:00:00" maxDate="2016-05-13T00:00:00"/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70.821098611108" createdVersion="8" refreshedVersion="8" minRefreshableVersion="3" recordCount="22" xr:uid="{92EE456D-485B-4973-894F-0238A521937F}">
  <cacheSource type="worksheet">
    <worksheetSource ref="A2:F24" sheet="Task 3 final Solution"/>
  </cacheSource>
  <cacheFields count="6">
    <cacheField name="Row Labels" numFmtId="0">
      <sharedItems containsSemiMixedTypes="0" containsString="0" containsNumber="1" containsInteger="1" minValue="1503960366" maxValue="8053475328" count="22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</sharedItems>
    </cacheField>
    <cacheField name="Average of TotalMinutesAsleep" numFmtId="0">
      <sharedItems containsSemiMixedTypes="0" containsString="0" containsNumber="1" minValue="61" maxValue="652"/>
    </cacheField>
    <cacheField name="Average of TotalTimeInBed" numFmtId="0">
      <sharedItems containsSemiMixedTypes="0" containsString="0" containsNumber="1" minValue="69" maxValue="961"/>
    </cacheField>
    <cacheField name="Average Total Asleep(hours)" numFmtId="0">
      <sharedItems containsSemiMixedTypes="0" containsString="0" containsNumber="1" minValue="1.0166666666666666" maxValue="10.866666666666667"/>
    </cacheField>
    <cacheField name="Average TotalTime in Bed(hours)" numFmtId="0">
      <sharedItems containsSemiMixedTypes="0" containsString="0" containsNumber="1" minValue="1.1499999999999999" maxValue="16.016666666666666"/>
    </cacheField>
    <cacheField name="Sleep Category" numFmtId="0">
      <sharedItems count="3">
        <s v="Sleep Disorder"/>
        <s v="Excessive Sleepiness"/>
        <s v="Healthy Slee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d v="2016-04-12T00:00:00"/>
    <n v="1"/>
    <n v="327"/>
    <n v="346"/>
  </r>
  <r>
    <x v="0"/>
    <d v="2016-04-13T00:00:00"/>
    <n v="2"/>
    <n v="384"/>
    <n v="407"/>
  </r>
  <r>
    <x v="0"/>
    <d v="2016-04-15T00:00:00"/>
    <n v="1"/>
    <n v="412"/>
    <n v="442"/>
  </r>
  <r>
    <x v="0"/>
    <d v="2016-04-16T00:00:00"/>
    <n v="2"/>
    <n v="340"/>
    <n v="367"/>
  </r>
  <r>
    <x v="0"/>
    <d v="2016-04-17T00:00:00"/>
    <n v="1"/>
    <n v="700"/>
    <n v="712"/>
  </r>
  <r>
    <x v="0"/>
    <d v="2016-04-19T00:00:00"/>
    <n v="1"/>
    <n v="304"/>
    <n v="320"/>
  </r>
  <r>
    <x v="0"/>
    <d v="2016-04-20T00:00:00"/>
    <n v="1"/>
    <n v="360"/>
    <n v="377"/>
  </r>
  <r>
    <x v="0"/>
    <d v="2016-04-21T00:00:00"/>
    <n v="1"/>
    <n v="325"/>
    <n v="364"/>
  </r>
  <r>
    <x v="0"/>
    <d v="2016-04-23T00:00:00"/>
    <n v="1"/>
    <n v="361"/>
    <n v="384"/>
  </r>
  <r>
    <x v="0"/>
    <d v="2016-04-24T00:00:00"/>
    <n v="1"/>
    <n v="430"/>
    <n v="449"/>
  </r>
  <r>
    <x v="0"/>
    <d v="2016-04-25T00:00:00"/>
    <n v="1"/>
    <n v="277"/>
    <n v="323"/>
  </r>
  <r>
    <x v="0"/>
    <d v="2016-04-26T00:00:00"/>
    <n v="1"/>
    <n v="245"/>
    <n v="274"/>
  </r>
  <r>
    <x v="0"/>
    <d v="2016-04-28T00:00:00"/>
    <n v="1"/>
    <n v="366"/>
    <n v="393"/>
  </r>
  <r>
    <x v="0"/>
    <d v="2016-04-29T00:00:00"/>
    <n v="1"/>
    <n v="341"/>
    <n v="354"/>
  </r>
  <r>
    <x v="0"/>
    <d v="2016-04-30T00:00:00"/>
    <n v="1"/>
    <n v="404"/>
    <n v="425"/>
  </r>
  <r>
    <x v="0"/>
    <d v="2016-05-01T00:00:00"/>
    <n v="1"/>
    <n v="369"/>
    <n v="396"/>
  </r>
  <r>
    <x v="0"/>
    <d v="2016-05-02T00:00:00"/>
    <n v="1"/>
    <n v="277"/>
    <n v="309"/>
  </r>
  <r>
    <x v="0"/>
    <d v="2016-05-03T00:00:00"/>
    <n v="1"/>
    <n v="273"/>
    <n v="296"/>
  </r>
  <r>
    <x v="0"/>
    <d v="2016-05-05T00:00:00"/>
    <n v="1"/>
    <n v="247"/>
    <n v="264"/>
  </r>
  <r>
    <x v="0"/>
    <d v="2016-05-06T00:00:00"/>
    <n v="1"/>
    <n v="334"/>
    <n v="367"/>
  </r>
  <r>
    <x v="0"/>
    <d v="2016-05-07T00:00:00"/>
    <n v="1"/>
    <n v="331"/>
    <n v="349"/>
  </r>
  <r>
    <x v="0"/>
    <d v="2016-05-08T00:00:00"/>
    <n v="1"/>
    <n v="594"/>
    <n v="611"/>
  </r>
  <r>
    <x v="0"/>
    <d v="2016-05-09T00:00:00"/>
    <n v="1"/>
    <n v="338"/>
    <n v="342"/>
  </r>
  <r>
    <x v="0"/>
    <d v="2016-05-10T00:00:00"/>
    <n v="1"/>
    <n v="383"/>
    <n v="403"/>
  </r>
  <r>
    <x v="0"/>
    <d v="2016-05-11T00:00:00"/>
    <n v="1"/>
    <n v="285"/>
    <n v="306"/>
  </r>
  <r>
    <x v="1"/>
    <d v="2016-04-29T00:00:00"/>
    <n v="1"/>
    <n v="119"/>
    <n v="127"/>
  </r>
  <r>
    <x v="1"/>
    <d v="2016-04-30T00:00:00"/>
    <n v="1"/>
    <n v="124"/>
    <n v="142"/>
  </r>
  <r>
    <x v="1"/>
    <d v="2016-05-02T00:00:00"/>
    <n v="1"/>
    <n v="796"/>
    <n v="961"/>
  </r>
  <r>
    <x v="1"/>
    <d v="2016-05-08T00:00:00"/>
    <n v="1"/>
    <n v="137"/>
    <n v="154"/>
  </r>
  <r>
    <x v="2"/>
    <d v="2016-04-15T00:00:00"/>
    <n v="1"/>
    <n v="644"/>
    <n v="961"/>
  </r>
  <r>
    <x v="2"/>
    <d v="2016-04-30T00:00:00"/>
    <n v="1"/>
    <n v="722"/>
    <n v="961"/>
  </r>
  <r>
    <x v="2"/>
    <d v="2016-05-01T00:00:00"/>
    <n v="1"/>
    <n v="590"/>
    <n v="961"/>
  </r>
  <r>
    <x v="3"/>
    <d v="2016-04-12T00:00:00"/>
    <n v="3"/>
    <n v="750"/>
    <n v="775"/>
  </r>
  <r>
    <x v="3"/>
    <d v="2016-04-13T00:00:00"/>
    <n v="1"/>
    <n v="398"/>
    <n v="422"/>
  </r>
  <r>
    <x v="3"/>
    <d v="2016-04-15T00:00:00"/>
    <n v="2"/>
    <n v="475"/>
    <n v="499"/>
  </r>
  <r>
    <x v="3"/>
    <d v="2016-04-26T00:00:00"/>
    <n v="1"/>
    <n v="296"/>
    <n v="315"/>
  </r>
  <r>
    <x v="3"/>
    <d v="2016-04-28T00:00:00"/>
    <n v="1"/>
    <n v="166"/>
    <n v="178"/>
  </r>
  <r>
    <x v="4"/>
    <d v="2016-04-12T00:00:00"/>
    <n v="1"/>
    <n v="503"/>
    <n v="546"/>
  </r>
  <r>
    <x v="4"/>
    <d v="2016-04-13T00:00:00"/>
    <n v="1"/>
    <n v="531"/>
    <n v="565"/>
  </r>
  <r>
    <x v="4"/>
    <d v="2016-04-14T00:00:00"/>
    <n v="1"/>
    <n v="545"/>
    <n v="568"/>
  </r>
  <r>
    <x v="4"/>
    <d v="2016-04-15T00:00:00"/>
    <n v="1"/>
    <n v="523"/>
    <n v="573"/>
  </r>
  <r>
    <x v="4"/>
    <d v="2016-04-16T00:00:00"/>
    <n v="1"/>
    <n v="524"/>
    <n v="567"/>
  </r>
  <r>
    <x v="4"/>
    <d v="2016-04-17T00:00:00"/>
    <n v="1"/>
    <n v="437"/>
    <n v="498"/>
  </r>
  <r>
    <x v="4"/>
    <d v="2016-04-19T00:00:00"/>
    <n v="1"/>
    <n v="498"/>
    <n v="540"/>
  </r>
  <r>
    <x v="4"/>
    <d v="2016-04-20T00:00:00"/>
    <n v="1"/>
    <n v="461"/>
    <n v="510"/>
  </r>
  <r>
    <x v="4"/>
    <d v="2016-04-21T00:00:00"/>
    <n v="1"/>
    <n v="477"/>
    <n v="514"/>
  </r>
  <r>
    <x v="4"/>
    <d v="2016-04-22T00:00:00"/>
    <n v="1"/>
    <n v="520"/>
    <n v="545"/>
  </r>
  <r>
    <x v="4"/>
    <d v="2016-04-23T00:00:00"/>
    <n v="1"/>
    <n v="522"/>
    <n v="554"/>
  </r>
  <r>
    <x v="4"/>
    <d v="2016-04-24T00:00:00"/>
    <n v="1"/>
    <n v="555"/>
    <n v="591"/>
  </r>
  <r>
    <x v="4"/>
    <d v="2016-04-25T00:00:00"/>
    <n v="1"/>
    <n v="506"/>
    <n v="531"/>
  </r>
  <r>
    <x v="4"/>
    <d v="2016-04-27T00:00:00"/>
    <n v="1"/>
    <n v="508"/>
    <n v="545"/>
  </r>
  <r>
    <x v="4"/>
    <d v="2016-04-28T00:00:00"/>
    <n v="1"/>
    <n v="513"/>
    <n v="545"/>
  </r>
  <r>
    <x v="4"/>
    <d v="2016-04-29T00:00:00"/>
    <n v="1"/>
    <n v="490"/>
    <n v="510"/>
  </r>
  <r>
    <x v="4"/>
    <d v="2016-04-30T00:00:00"/>
    <n v="1"/>
    <n v="573"/>
    <n v="607"/>
  </r>
  <r>
    <x v="4"/>
    <d v="2016-05-01T00:00:00"/>
    <n v="1"/>
    <n v="527"/>
    <n v="546"/>
  </r>
  <r>
    <x v="4"/>
    <d v="2016-05-02T00:00:00"/>
    <n v="1"/>
    <n v="511"/>
    <n v="543"/>
  </r>
  <r>
    <x v="4"/>
    <d v="2016-05-04T00:00:00"/>
    <n v="1"/>
    <n v="538"/>
    <n v="560"/>
  </r>
  <r>
    <x v="4"/>
    <d v="2016-05-05T00:00:00"/>
    <n v="1"/>
    <n v="468"/>
    <n v="485"/>
  </r>
  <r>
    <x v="4"/>
    <d v="2016-05-06T00:00:00"/>
    <n v="1"/>
    <n v="524"/>
    <n v="548"/>
  </r>
  <r>
    <x v="4"/>
    <d v="2016-05-07T00:00:00"/>
    <n v="1"/>
    <n v="511"/>
    <n v="521"/>
  </r>
  <r>
    <x v="4"/>
    <d v="2016-05-08T00:00:00"/>
    <n v="1"/>
    <n v="541"/>
    <n v="568"/>
  </r>
  <r>
    <x v="4"/>
    <d v="2016-05-09T00:00:00"/>
    <n v="1"/>
    <n v="531"/>
    <n v="556"/>
  </r>
  <r>
    <x v="4"/>
    <d v="2016-05-10T00:00:00"/>
    <n v="1"/>
    <n v="357"/>
    <n v="380"/>
  </r>
  <r>
    <x v="4"/>
    <d v="2016-05-11T00:00:00"/>
    <n v="1"/>
    <n v="523"/>
    <n v="553"/>
  </r>
  <r>
    <x v="4"/>
    <d v="2016-05-12T00:00:00"/>
    <n v="1"/>
    <n v="456"/>
    <n v="485"/>
  </r>
  <r>
    <x v="5"/>
    <d v="2016-04-23T00:00:00"/>
    <n v="1"/>
    <n v="61"/>
    <n v="69"/>
  </r>
  <r>
    <x v="6"/>
    <d v="2016-04-13T00:00:00"/>
    <n v="1"/>
    <n v="467"/>
    <n v="531"/>
  </r>
  <r>
    <x v="6"/>
    <d v="2016-04-14T00:00:00"/>
    <n v="1"/>
    <n v="445"/>
    <n v="489"/>
  </r>
  <r>
    <x v="6"/>
    <d v="2016-04-15T00:00:00"/>
    <n v="1"/>
    <n v="452"/>
    <n v="504"/>
  </r>
  <r>
    <x v="6"/>
    <d v="2016-04-17T00:00:00"/>
    <n v="1"/>
    <n v="556"/>
    <n v="602"/>
  </r>
  <r>
    <x v="6"/>
    <d v="2016-04-18T00:00:00"/>
    <n v="1"/>
    <n v="500"/>
    <n v="557"/>
  </r>
  <r>
    <x v="6"/>
    <d v="2016-04-19T00:00:00"/>
    <n v="1"/>
    <n v="465"/>
    <n v="514"/>
  </r>
  <r>
    <x v="6"/>
    <d v="2016-04-21T00:00:00"/>
    <n v="1"/>
    <n v="460"/>
    <n v="484"/>
  </r>
  <r>
    <x v="6"/>
    <d v="2016-04-22T00:00:00"/>
    <n v="1"/>
    <n v="405"/>
    <n v="461"/>
  </r>
  <r>
    <x v="6"/>
    <d v="2016-04-23T00:00:00"/>
    <n v="1"/>
    <n v="374"/>
    <n v="386"/>
  </r>
  <r>
    <x v="6"/>
    <d v="2016-04-24T00:00:00"/>
    <n v="1"/>
    <n v="442"/>
    <n v="459"/>
  </r>
  <r>
    <x v="6"/>
    <d v="2016-04-25T00:00:00"/>
    <n v="1"/>
    <n v="433"/>
    <n v="471"/>
  </r>
  <r>
    <x v="6"/>
    <d v="2016-04-26T00:00:00"/>
    <n v="1"/>
    <n v="436"/>
    <n v="490"/>
  </r>
  <r>
    <x v="6"/>
    <d v="2016-04-27T00:00:00"/>
    <n v="1"/>
    <n v="448"/>
    <n v="499"/>
  </r>
  <r>
    <x v="6"/>
    <d v="2016-04-28T00:00:00"/>
    <n v="1"/>
    <n v="408"/>
    <n v="450"/>
  </r>
  <r>
    <x v="6"/>
    <d v="2016-04-29T00:00:00"/>
    <n v="1"/>
    <n v="411"/>
    <n v="473"/>
  </r>
  <r>
    <x v="7"/>
    <d v="2016-04-12T00:00:00"/>
    <n v="1"/>
    <n v="274"/>
    <n v="469"/>
  </r>
  <r>
    <x v="7"/>
    <d v="2016-04-13T00:00:00"/>
    <n v="2"/>
    <n v="295"/>
    <n v="456"/>
  </r>
  <r>
    <x v="7"/>
    <d v="2016-04-14T00:00:00"/>
    <n v="1"/>
    <n v="291"/>
    <n v="397"/>
  </r>
  <r>
    <x v="7"/>
    <d v="2016-04-15T00:00:00"/>
    <n v="1"/>
    <n v="424"/>
    <n v="556"/>
  </r>
  <r>
    <x v="7"/>
    <d v="2016-04-16T00:00:00"/>
    <n v="1"/>
    <n v="283"/>
    <n v="510"/>
  </r>
  <r>
    <x v="7"/>
    <d v="2016-04-17T00:00:00"/>
    <n v="1"/>
    <n v="381"/>
    <n v="566"/>
  </r>
  <r>
    <x v="7"/>
    <d v="2016-04-18T00:00:00"/>
    <n v="2"/>
    <n v="412"/>
    <n v="522"/>
  </r>
  <r>
    <x v="7"/>
    <d v="2016-04-19T00:00:00"/>
    <n v="1"/>
    <n v="219"/>
    <n v="395"/>
  </r>
  <r>
    <x v="7"/>
    <d v="2016-04-20T00:00:00"/>
    <n v="2"/>
    <n v="152"/>
    <n v="305"/>
  </r>
  <r>
    <x v="7"/>
    <d v="2016-04-21T00:00:00"/>
    <n v="1"/>
    <n v="332"/>
    <n v="512"/>
  </r>
  <r>
    <x v="7"/>
    <d v="2016-04-22T00:00:00"/>
    <n v="1"/>
    <n v="355"/>
    <n v="476"/>
  </r>
  <r>
    <x v="7"/>
    <d v="2016-04-23T00:00:00"/>
    <n v="1"/>
    <n v="235"/>
    <n v="372"/>
  </r>
  <r>
    <x v="7"/>
    <d v="2016-04-24T00:00:00"/>
    <n v="1"/>
    <n v="310"/>
    <n v="526"/>
  </r>
  <r>
    <x v="7"/>
    <d v="2016-04-25T00:00:00"/>
    <n v="1"/>
    <n v="262"/>
    <n v="467"/>
  </r>
  <r>
    <x v="7"/>
    <d v="2016-04-26T00:00:00"/>
    <n v="1"/>
    <n v="250"/>
    <n v="371"/>
  </r>
  <r>
    <x v="7"/>
    <d v="2016-04-27T00:00:00"/>
    <n v="1"/>
    <n v="349"/>
    <n v="540"/>
  </r>
  <r>
    <x v="7"/>
    <d v="2016-04-28T00:00:00"/>
    <n v="1"/>
    <n v="261"/>
    <n v="423"/>
  </r>
  <r>
    <x v="7"/>
    <d v="2016-04-29T00:00:00"/>
    <n v="1"/>
    <n v="333"/>
    <n v="478"/>
  </r>
  <r>
    <x v="7"/>
    <d v="2016-04-30T00:00:00"/>
    <n v="1"/>
    <n v="237"/>
    <n v="382"/>
  </r>
  <r>
    <x v="7"/>
    <d v="2016-05-01T00:00:00"/>
    <n v="1"/>
    <n v="383"/>
    <n v="626"/>
  </r>
  <r>
    <x v="7"/>
    <d v="2016-05-02T00:00:00"/>
    <n v="1"/>
    <n v="230"/>
    <n v="384"/>
  </r>
  <r>
    <x v="7"/>
    <d v="2016-05-03T00:00:00"/>
    <n v="1"/>
    <n v="292"/>
    <n v="500"/>
  </r>
  <r>
    <x v="7"/>
    <d v="2016-05-04T00:00:00"/>
    <n v="1"/>
    <n v="213"/>
    <n v="336"/>
  </r>
  <r>
    <x v="7"/>
    <d v="2016-05-05T00:00:00"/>
    <n v="1"/>
    <n v="318"/>
    <n v="480"/>
  </r>
  <r>
    <x v="7"/>
    <d v="2016-05-06T00:00:00"/>
    <n v="1"/>
    <n v="323"/>
    <n v="512"/>
  </r>
  <r>
    <x v="7"/>
    <d v="2016-05-07T00:00:00"/>
    <n v="1"/>
    <n v="237"/>
    <n v="443"/>
  </r>
  <r>
    <x v="7"/>
    <d v="2016-05-08T00:00:00"/>
    <n v="2"/>
    <n v="259"/>
    <n v="456"/>
  </r>
  <r>
    <x v="7"/>
    <d v="2016-05-10T00:00:00"/>
    <n v="1"/>
    <n v="312"/>
    <n v="452"/>
  </r>
  <r>
    <x v="8"/>
    <d v="2016-04-12T00:00:00"/>
    <n v="1"/>
    <n v="501"/>
    <n v="541"/>
  </r>
  <r>
    <x v="8"/>
    <d v="2016-04-16T00:00:00"/>
    <n v="1"/>
    <n v="77"/>
    <n v="77"/>
  </r>
  <r>
    <x v="8"/>
    <d v="2016-05-03T00:00:00"/>
    <n v="1"/>
    <n v="322"/>
    <n v="332"/>
  </r>
  <r>
    <x v="8"/>
    <d v="2016-05-04T00:00:00"/>
    <n v="1"/>
    <n v="478"/>
    <n v="536"/>
  </r>
  <r>
    <x v="8"/>
    <d v="2016-05-05T00:00:00"/>
    <n v="1"/>
    <n v="226"/>
    <n v="248"/>
  </r>
  <r>
    <x v="8"/>
    <d v="2016-05-06T00:00:00"/>
    <n v="1"/>
    <n v="385"/>
    <n v="408"/>
  </r>
  <r>
    <x v="8"/>
    <d v="2016-05-08T00:00:00"/>
    <n v="1"/>
    <n v="364"/>
    <n v="402"/>
  </r>
  <r>
    <x v="8"/>
    <d v="2016-05-10T00:00:00"/>
    <n v="1"/>
    <n v="442"/>
    <n v="494"/>
  </r>
  <r>
    <x v="9"/>
    <d v="2016-04-14T00:00:00"/>
    <n v="1"/>
    <n v="535"/>
    <n v="557"/>
  </r>
  <r>
    <x v="9"/>
    <d v="2016-04-15T00:00:00"/>
    <n v="1"/>
    <n v="465"/>
    <n v="491"/>
  </r>
  <r>
    <x v="9"/>
    <d v="2016-04-16T00:00:00"/>
    <n v="1"/>
    <n v="506"/>
    <n v="522"/>
  </r>
  <r>
    <x v="9"/>
    <d v="2016-04-18T00:00:00"/>
    <n v="1"/>
    <n v="515"/>
    <n v="551"/>
  </r>
  <r>
    <x v="9"/>
    <d v="2016-04-19T00:00:00"/>
    <n v="2"/>
    <n v="461"/>
    <n v="498"/>
  </r>
  <r>
    <x v="9"/>
    <d v="2016-04-20T00:00:00"/>
    <n v="1"/>
    <n v="523"/>
    <n v="543"/>
  </r>
  <r>
    <x v="9"/>
    <d v="2016-04-21T00:00:00"/>
    <n v="1"/>
    <n v="59"/>
    <n v="65"/>
  </r>
  <r>
    <x v="9"/>
    <d v="2016-04-22T00:00:00"/>
    <n v="1"/>
    <n v="533"/>
    <n v="550"/>
  </r>
  <r>
    <x v="9"/>
    <d v="2016-04-23T00:00:00"/>
    <n v="1"/>
    <n v="692"/>
    <n v="722"/>
  </r>
  <r>
    <x v="9"/>
    <d v="2016-04-24T00:00:00"/>
    <n v="1"/>
    <n v="467"/>
    <n v="501"/>
  </r>
  <r>
    <x v="9"/>
    <d v="2016-04-25T00:00:00"/>
    <n v="1"/>
    <n v="488"/>
    <n v="506"/>
  </r>
  <r>
    <x v="9"/>
    <d v="2016-04-26T00:00:00"/>
    <n v="1"/>
    <n v="505"/>
    <n v="516"/>
  </r>
  <r>
    <x v="9"/>
    <d v="2016-04-27T00:00:00"/>
    <n v="1"/>
    <n v="286"/>
    <n v="307"/>
  </r>
  <r>
    <x v="9"/>
    <d v="2016-04-28T00:00:00"/>
    <n v="1"/>
    <n v="497"/>
    <n v="522"/>
  </r>
  <r>
    <x v="9"/>
    <d v="2016-04-29T00:00:00"/>
    <n v="1"/>
    <n v="523"/>
    <n v="546"/>
  </r>
  <r>
    <x v="9"/>
    <d v="2016-04-30T00:00:00"/>
    <n v="1"/>
    <n v="490"/>
    <n v="516"/>
  </r>
  <r>
    <x v="9"/>
    <d v="2016-05-01T00:00:00"/>
    <n v="1"/>
    <n v="484"/>
    <n v="500"/>
  </r>
  <r>
    <x v="9"/>
    <d v="2016-05-02T00:00:00"/>
    <n v="1"/>
    <n v="478"/>
    <n v="506"/>
  </r>
  <r>
    <x v="9"/>
    <d v="2016-05-03T00:00:00"/>
    <n v="1"/>
    <n v="474"/>
    <n v="512"/>
  </r>
  <r>
    <x v="9"/>
    <d v="2016-05-06T00:00:00"/>
    <n v="1"/>
    <n v="450"/>
    <n v="491"/>
  </r>
  <r>
    <x v="9"/>
    <d v="2016-05-07T00:00:00"/>
    <n v="1"/>
    <n v="507"/>
    <n v="530"/>
  </r>
  <r>
    <x v="9"/>
    <d v="2016-05-08T00:00:00"/>
    <n v="1"/>
    <n v="602"/>
    <n v="638"/>
  </r>
  <r>
    <x v="9"/>
    <d v="2016-05-09T00:00:00"/>
    <n v="1"/>
    <n v="535"/>
    <n v="565"/>
  </r>
  <r>
    <x v="9"/>
    <d v="2016-05-10T00:00:00"/>
    <n v="1"/>
    <n v="487"/>
    <n v="517"/>
  </r>
  <r>
    <x v="9"/>
    <d v="2016-05-11T00:00:00"/>
    <n v="1"/>
    <n v="529"/>
    <n v="558"/>
  </r>
  <r>
    <x v="9"/>
    <d v="2016-05-12T00:00:00"/>
    <n v="1"/>
    <n v="302"/>
    <n v="321"/>
  </r>
  <r>
    <x v="10"/>
    <d v="2016-04-15T00:00:00"/>
    <n v="1"/>
    <n v="499"/>
    <n v="526"/>
  </r>
  <r>
    <x v="10"/>
    <d v="2016-04-16T00:00:00"/>
    <n v="2"/>
    <n v="426"/>
    <n v="448"/>
  </r>
  <r>
    <x v="10"/>
    <d v="2016-04-17T00:00:00"/>
    <n v="2"/>
    <n v="619"/>
    <n v="641"/>
  </r>
  <r>
    <x v="10"/>
    <d v="2016-04-18T00:00:00"/>
    <n v="1"/>
    <n v="99"/>
    <n v="104"/>
  </r>
  <r>
    <x v="10"/>
    <d v="2016-04-19T00:00:00"/>
    <n v="1"/>
    <n v="329"/>
    <n v="338"/>
  </r>
  <r>
    <x v="10"/>
    <d v="2016-04-20T00:00:00"/>
    <n v="1"/>
    <n v="421"/>
    <n v="451"/>
  </r>
  <r>
    <x v="10"/>
    <d v="2016-04-21T00:00:00"/>
    <n v="1"/>
    <n v="442"/>
    <n v="458"/>
  </r>
  <r>
    <x v="10"/>
    <d v="2016-04-22T00:00:00"/>
    <n v="1"/>
    <n v="82"/>
    <n v="85"/>
  </r>
  <r>
    <x v="10"/>
    <d v="2016-04-23T00:00:00"/>
    <n v="1"/>
    <n v="478"/>
    <n v="501"/>
  </r>
  <r>
    <x v="10"/>
    <d v="2016-04-24T00:00:00"/>
    <n v="3"/>
    <n v="552"/>
    <n v="595"/>
  </r>
  <r>
    <x v="10"/>
    <d v="2016-04-26T00:00:00"/>
    <n v="1"/>
    <n v="319"/>
    <n v="346"/>
  </r>
  <r>
    <x v="10"/>
    <d v="2016-04-27T00:00:00"/>
    <n v="1"/>
    <n v="439"/>
    <n v="500"/>
  </r>
  <r>
    <x v="10"/>
    <d v="2016-04-28T00:00:00"/>
    <n v="1"/>
    <n v="428"/>
    <n v="458"/>
  </r>
  <r>
    <x v="10"/>
    <d v="2016-04-30T00:00:00"/>
    <n v="2"/>
    <n v="409"/>
    <n v="430"/>
  </r>
  <r>
    <x v="10"/>
    <d v="2016-05-01T00:00:00"/>
    <n v="1"/>
    <n v="547"/>
    <n v="597"/>
  </r>
  <r>
    <x v="10"/>
    <d v="2016-05-02T00:00:00"/>
    <n v="2"/>
    <n v="368"/>
    <n v="376"/>
  </r>
  <r>
    <x v="10"/>
    <d v="2016-05-04T00:00:00"/>
    <n v="1"/>
    <n v="390"/>
    <n v="414"/>
  </r>
  <r>
    <x v="10"/>
    <d v="2016-05-05T00:00:00"/>
    <n v="1"/>
    <n v="471"/>
    <n v="495"/>
  </r>
  <r>
    <x v="10"/>
    <d v="2016-05-05T00:00:00"/>
    <n v="1"/>
    <n v="471"/>
    <n v="495"/>
  </r>
  <r>
    <x v="10"/>
    <d v="2016-05-07T00:00:00"/>
    <n v="1"/>
    <n v="472"/>
    <n v="496"/>
  </r>
  <r>
    <x v="10"/>
    <d v="2016-05-08T00:00:00"/>
    <n v="2"/>
    <n v="529"/>
    <n v="541"/>
  </r>
  <r>
    <x v="10"/>
    <d v="2016-05-09T00:00:00"/>
    <n v="1"/>
    <n v="62"/>
    <n v="65"/>
  </r>
  <r>
    <x v="10"/>
    <d v="2016-05-10T00:00:00"/>
    <n v="1"/>
    <n v="354"/>
    <n v="375"/>
  </r>
  <r>
    <x v="10"/>
    <d v="2016-05-11T00:00:00"/>
    <n v="1"/>
    <n v="469"/>
    <n v="494"/>
  </r>
  <r>
    <x v="11"/>
    <d v="2016-04-12T00:00:00"/>
    <n v="2"/>
    <n v="429"/>
    <n v="457"/>
  </r>
  <r>
    <x v="11"/>
    <d v="2016-04-13T00:00:00"/>
    <n v="2"/>
    <n v="370"/>
    <n v="406"/>
  </r>
  <r>
    <x v="11"/>
    <d v="2016-04-14T00:00:00"/>
    <n v="1"/>
    <n v="441"/>
    <n v="492"/>
  </r>
  <r>
    <x v="11"/>
    <d v="2016-04-15T00:00:00"/>
    <n v="2"/>
    <n v="337"/>
    <n v="379"/>
  </r>
  <r>
    <x v="11"/>
    <d v="2016-04-16T00:00:00"/>
    <n v="1"/>
    <n v="462"/>
    <n v="499"/>
  </r>
  <r>
    <x v="11"/>
    <d v="2016-04-17T00:00:00"/>
    <n v="1"/>
    <n v="98"/>
    <n v="107"/>
  </r>
  <r>
    <x v="11"/>
    <d v="2016-04-19T00:00:00"/>
    <n v="2"/>
    <n v="388"/>
    <n v="424"/>
  </r>
  <r>
    <x v="11"/>
    <d v="2016-04-20T00:00:00"/>
    <n v="1"/>
    <n v="439"/>
    <n v="462"/>
  </r>
  <r>
    <x v="11"/>
    <d v="2016-04-21T00:00:00"/>
    <n v="1"/>
    <n v="436"/>
    <n v="469"/>
  </r>
  <r>
    <x v="11"/>
    <d v="2016-04-22T00:00:00"/>
    <n v="1"/>
    <n v="388"/>
    <n v="417"/>
  </r>
  <r>
    <x v="11"/>
    <d v="2016-04-25T00:00:00"/>
    <n v="1"/>
    <n v="328"/>
    <n v="345"/>
  </r>
  <r>
    <x v="11"/>
    <d v="2016-04-26T00:00:00"/>
    <n v="2"/>
    <n v="353"/>
    <n v="391"/>
  </r>
  <r>
    <x v="11"/>
    <d v="2016-04-27T00:00:00"/>
    <n v="1"/>
    <n v="332"/>
    <n v="374"/>
  </r>
  <r>
    <x v="11"/>
    <d v="2016-04-28T00:00:00"/>
    <n v="1"/>
    <n v="419"/>
    <n v="442"/>
  </r>
  <r>
    <x v="11"/>
    <d v="2016-04-29T00:00:00"/>
    <n v="1"/>
    <n v="106"/>
    <n v="108"/>
  </r>
  <r>
    <x v="11"/>
    <d v="2016-04-30T00:00:00"/>
    <n v="1"/>
    <n v="322"/>
    <n v="353"/>
  </r>
  <r>
    <x v="11"/>
    <d v="2016-05-01T00:00:00"/>
    <n v="2"/>
    <n v="439"/>
    <n v="459"/>
  </r>
  <r>
    <x v="11"/>
    <d v="2016-05-02T00:00:00"/>
    <n v="1"/>
    <n v="502"/>
    <n v="542"/>
  </r>
  <r>
    <x v="11"/>
    <d v="2016-05-03T00:00:00"/>
    <n v="2"/>
    <n v="417"/>
    <n v="450"/>
  </r>
  <r>
    <x v="11"/>
    <d v="2016-05-04T00:00:00"/>
    <n v="2"/>
    <n v="337"/>
    <n v="363"/>
  </r>
  <r>
    <x v="11"/>
    <d v="2016-05-05T00:00:00"/>
    <n v="2"/>
    <n v="462"/>
    <n v="513"/>
  </r>
  <r>
    <x v="11"/>
    <d v="2016-05-06T00:00:00"/>
    <n v="2"/>
    <n v="374"/>
    <n v="402"/>
  </r>
  <r>
    <x v="11"/>
    <d v="2016-05-07T00:00:00"/>
    <n v="2"/>
    <n v="401"/>
    <n v="436"/>
  </r>
  <r>
    <x v="11"/>
    <d v="2016-05-08T00:00:00"/>
    <n v="1"/>
    <n v="361"/>
    <n v="391"/>
  </r>
  <r>
    <x v="11"/>
    <d v="2016-05-09T00:00:00"/>
    <n v="1"/>
    <n v="457"/>
    <n v="533"/>
  </r>
  <r>
    <x v="11"/>
    <d v="2016-05-10T00:00:00"/>
    <n v="1"/>
    <n v="405"/>
    <n v="426"/>
  </r>
  <r>
    <x v="11"/>
    <d v="2016-05-11T00:00:00"/>
    <n v="1"/>
    <n v="499"/>
    <n v="530"/>
  </r>
  <r>
    <x v="11"/>
    <d v="2016-05-12T00:00:00"/>
    <n v="1"/>
    <n v="483"/>
    <n v="501"/>
  </r>
  <r>
    <x v="12"/>
    <d v="2016-04-21T00:00:00"/>
    <n v="1"/>
    <n v="126"/>
    <n v="137"/>
  </r>
  <r>
    <x v="12"/>
    <d v="2016-04-26T00:00:00"/>
    <n v="1"/>
    <n v="103"/>
    <n v="121"/>
  </r>
  <r>
    <x v="12"/>
    <d v="2016-04-29T00:00:00"/>
    <n v="1"/>
    <n v="171"/>
    <n v="179"/>
  </r>
  <r>
    <x v="12"/>
    <d v="2016-05-01T00:00:00"/>
    <n v="1"/>
    <n v="115"/>
    <n v="129"/>
  </r>
  <r>
    <x v="12"/>
    <d v="2016-05-08T00:00:00"/>
    <n v="1"/>
    <n v="123"/>
    <n v="134"/>
  </r>
  <r>
    <x v="13"/>
    <d v="2016-04-12T00:00:00"/>
    <n v="1"/>
    <n v="425"/>
    <n v="439"/>
  </r>
  <r>
    <x v="13"/>
    <d v="2016-04-13T00:00:00"/>
    <n v="2"/>
    <n v="400"/>
    <n v="430"/>
  </r>
  <r>
    <x v="13"/>
    <d v="2016-04-14T00:00:00"/>
    <n v="1"/>
    <n v="384"/>
    <n v="415"/>
  </r>
  <r>
    <x v="13"/>
    <d v="2016-04-15T00:00:00"/>
    <n v="1"/>
    <n v="253"/>
    <n v="257"/>
  </r>
  <r>
    <x v="13"/>
    <d v="2016-04-16T00:00:00"/>
    <n v="2"/>
    <n v="382"/>
    <n v="406"/>
  </r>
  <r>
    <x v="13"/>
    <d v="2016-04-17T00:00:00"/>
    <n v="1"/>
    <n v="591"/>
    <n v="612"/>
  </r>
  <r>
    <x v="13"/>
    <d v="2016-04-18T00:00:00"/>
    <n v="1"/>
    <n v="293"/>
    <n v="312"/>
  </r>
  <r>
    <x v="13"/>
    <d v="2016-04-19T00:00:00"/>
    <n v="1"/>
    <n v="457"/>
    <n v="487"/>
  </r>
  <r>
    <x v="13"/>
    <d v="2016-04-20T00:00:00"/>
    <n v="1"/>
    <n v="454"/>
    <n v="468"/>
  </r>
  <r>
    <x v="13"/>
    <d v="2016-04-21T00:00:00"/>
    <n v="1"/>
    <n v="425"/>
    <n v="434"/>
  </r>
  <r>
    <x v="13"/>
    <d v="2016-04-23T00:00:00"/>
    <n v="1"/>
    <n v="465"/>
    <n v="475"/>
  </r>
  <r>
    <x v="13"/>
    <d v="2016-04-24T00:00:00"/>
    <n v="1"/>
    <n v="480"/>
    <n v="506"/>
  </r>
  <r>
    <x v="13"/>
    <d v="2016-04-25T00:00:00"/>
    <n v="1"/>
    <n v="370"/>
    <n v="380"/>
  </r>
  <r>
    <x v="13"/>
    <d v="2016-04-26T00:00:00"/>
    <n v="1"/>
    <n v="421"/>
    <n v="429"/>
  </r>
  <r>
    <x v="13"/>
    <d v="2016-04-27T00:00:00"/>
    <n v="1"/>
    <n v="432"/>
    <n v="449"/>
  </r>
  <r>
    <x v="13"/>
    <d v="2016-04-28T00:00:00"/>
    <n v="1"/>
    <n v="442"/>
    <n v="461"/>
  </r>
  <r>
    <x v="13"/>
    <d v="2016-04-29T00:00:00"/>
    <n v="1"/>
    <n v="433"/>
    <n v="447"/>
  </r>
  <r>
    <x v="13"/>
    <d v="2016-04-30T00:00:00"/>
    <n v="1"/>
    <n v="479"/>
    <n v="501"/>
  </r>
  <r>
    <x v="13"/>
    <d v="2016-05-03T00:00:00"/>
    <n v="1"/>
    <n v="327"/>
    <n v="373"/>
  </r>
  <r>
    <x v="13"/>
    <d v="2016-05-04T00:00:00"/>
    <n v="1"/>
    <n v="412"/>
    <n v="434"/>
  </r>
  <r>
    <x v="13"/>
    <d v="2016-05-05T00:00:00"/>
    <n v="1"/>
    <n v="414"/>
    <n v="428"/>
  </r>
  <r>
    <x v="13"/>
    <d v="2016-05-06T00:00:00"/>
    <n v="1"/>
    <n v="404"/>
    <n v="449"/>
  </r>
  <r>
    <x v="13"/>
    <d v="2016-05-07T00:00:00"/>
    <n v="1"/>
    <n v="520"/>
    <n v="543"/>
  </r>
  <r>
    <x v="13"/>
    <d v="2016-05-07T00:00:00"/>
    <n v="1"/>
    <n v="520"/>
    <n v="543"/>
  </r>
  <r>
    <x v="13"/>
    <d v="2016-05-09T00:00:00"/>
    <n v="1"/>
    <n v="435"/>
    <n v="458"/>
  </r>
  <r>
    <x v="13"/>
    <d v="2016-05-10T00:00:00"/>
    <n v="1"/>
    <n v="416"/>
    <n v="431"/>
  </r>
  <r>
    <x v="13"/>
    <d v="2016-05-11T00:00:00"/>
    <n v="1"/>
    <n v="354"/>
    <n v="366"/>
  </r>
  <r>
    <x v="13"/>
    <d v="2016-05-12T00:00:00"/>
    <n v="1"/>
    <n v="404"/>
    <n v="442"/>
  </r>
  <r>
    <x v="14"/>
    <d v="2016-04-12T00:00:00"/>
    <n v="1"/>
    <n v="441"/>
    <n v="464"/>
  </r>
  <r>
    <x v="14"/>
    <d v="2016-04-13T00:00:00"/>
    <n v="2"/>
    <n v="455"/>
    <n v="488"/>
  </r>
  <r>
    <x v="14"/>
    <d v="2016-04-14T00:00:00"/>
    <n v="1"/>
    <n v="357"/>
    <n v="418"/>
  </r>
  <r>
    <x v="14"/>
    <d v="2016-04-15T00:00:00"/>
    <n v="1"/>
    <n v="377"/>
    <n v="409"/>
  </r>
  <r>
    <x v="14"/>
    <d v="2016-04-16T00:00:00"/>
    <n v="2"/>
    <n v="651"/>
    <n v="686"/>
  </r>
  <r>
    <x v="14"/>
    <d v="2016-04-17T00:00:00"/>
    <n v="1"/>
    <n v="350"/>
    <n v="402"/>
  </r>
  <r>
    <x v="14"/>
    <d v="2016-04-18T00:00:00"/>
    <n v="2"/>
    <n v="520"/>
    <n v="541"/>
  </r>
  <r>
    <x v="14"/>
    <d v="2016-04-19T00:00:00"/>
    <n v="1"/>
    <n v="357"/>
    <n v="410"/>
  </r>
  <r>
    <x v="14"/>
    <d v="2016-04-20T00:00:00"/>
    <n v="1"/>
    <n v="658"/>
    <n v="678"/>
  </r>
  <r>
    <x v="14"/>
    <d v="2016-04-21T00:00:00"/>
    <n v="1"/>
    <n v="399"/>
    <n v="431"/>
  </r>
  <r>
    <x v="14"/>
    <d v="2016-04-22T00:00:00"/>
    <n v="1"/>
    <n v="322"/>
    <n v="353"/>
  </r>
  <r>
    <x v="14"/>
    <d v="2016-04-23T00:00:00"/>
    <n v="2"/>
    <n v="631"/>
    <n v="725"/>
  </r>
  <r>
    <x v="14"/>
    <d v="2016-04-24T00:00:00"/>
    <n v="2"/>
    <n v="553"/>
    <n v="640"/>
  </r>
  <r>
    <x v="14"/>
    <d v="2016-04-25T00:00:00"/>
    <n v="1"/>
    <n v="433"/>
    <n v="468"/>
  </r>
  <r>
    <x v="14"/>
    <d v="2016-04-26T00:00:00"/>
    <n v="1"/>
    <n v="412"/>
    <n v="453"/>
  </r>
  <r>
    <x v="14"/>
    <d v="2016-04-27T00:00:00"/>
    <n v="1"/>
    <n v="347"/>
    <n v="391"/>
  </r>
  <r>
    <x v="14"/>
    <d v="2016-04-28T00:00:00"/>
    <n v="1"/>
    <n v="421"/>
    <n v="457"/>
  </r>
  <r>
    <x v="14"/>
    <d v="2016-04-29T00:00:00"/>
    <n v="1"/>
    <n v="450"/>
    <n v="495"/>
  </r>
  <r>
    <x v="14"/>
    <d v="2016-04-30T00:00:00"/>
    <n v="2"/>
    <n v="775"/>
    <n v="843"/>
  </r>
  <r>
    <x v="14"/>
    <d v="2016-05-01T00:00:00"/>
    <n v="2"/>
    <n v="622"/>
    <n v="686"/>
  </r>
  <r>
    <x v="14"/>
    <d v="2016-05-02T00:00:00"/>
    <n v="1"/>
    <n v="409"/>
    <n v="471"/>
  </r>
  <r>
    <x v="14"/>
    <d v="2016-05-03T00:00:00"/>
    <n v="1"/>
    <n v="380"/>
    <n v="429"/>
  </r>
  <r>
    <x v="14"/>
    <d v="2016-05-04T00:00:00"/>
    <n v="1"/>
    <n v="447"/>
    <n v="470"/>
  </r>
  <r>
    <x v="14"/>
    <d v="2016-05-05T00:00:00"/>
    <n v="1"/>
    <n v="419"/>
    <n v="464"/>
  </r>
  <r>
    <x v="14"/>
    <d v="2016-05-06T00:00:00"/>
    <n v="1"/>
    <n v="400"/>
    <n v="434"/>
  </r>
  <r>
    <x v="14"/>
    <d v="2016-05-07T00:00:00"/>
    <n v="1"/>
    <n v="442"/>
    <n v="470"/>
  </r>
  <r>
    <x v="14"/>
    <d v="2016-05-08T00:00:00"/>
    <n v="1"/>
    <n v="568"/>
    <n v="608"/>
  </r>
  <r>
    <x v="14"/>
    <d v="2016-05-09T00:00:00"/>
    <n v="1"/>
    <n v="453"/>
    <n v="494"/>
  </r>
  <r>
    <x v="14"/>
    <d v="2016-05-10T00:00:00"/>
    <n v="1"/>
    <n v="418"/>
    <n v="443"/>
  </r>
  <r>
    <x v="14"/>
    <d v="2016-05-11T00:00:00"/>
    <n v="1"/>
    <n v="463"/>
    <n v="486"/>
  </r>
  <r>
    <x v="14"/>
    <d v="2016-05-12T00:00:00"/>
    <n v="1"/>
    <n v="438"/>
    <n v="475"/>
  </r>
  <r>
    <x v="15"/>
    <d v="2016-04-12T00:00:00"/>
    <n v="1"/>
    <n v="419"/>
    <n v="438"/>
  </r>
  <r>
    <x v="15"/>
    <d v="2016-04-13T00:00:00"/>
    <n v="1"/>
    <n v="432"/>
    <n v="458"/>
  </r>
  <r>
    <x v="15"/>
    <d v="2016-04-14T00:00:00"/>
    <n v="1"/>
    <n v="477"/>
    <n v="497"/>
  </r>
  <r>
    <x v="15"/>
    <d v="2016-04-15T00:00:00"/>
    <n v="1"/>
    <n v="392"/>
    <n v="413"/>
  </r>
  <r>
    <x v="15"/>
    <d v="2016-04-16T00:00:00"/>
    <n v="1"/>
    <n v="406"/>
    <n v="445"/>
  </r>
  <r>
    <x v="15"/>
    <d v="2016-04-17T00:00:00"/>
    <n v="1"/>
    <n v="549"/>
    <n v="583"/>
  </r>
  <r>
    <x v="15"/>
    <d v="2016-04-18T00:00:00"/>
    <n v="1"/>
    <n v="527"/>
    <n v="553"/>
  </r>
  <r>
    <x v="15"/>
    <d v="2016-04-19T00:00:00"/>
    <n v="1"/>
    <n v="449"/>
    <n v="465"/>
  </r>
  <r>
    <x v="15"/>
    <d v="2016-04-20T00:00:00"/>
    <n v="1"/>
    <n v="447"/>
    <n v="480"/>
  </r>
  <r>
    <x v="15"/>
    <d v="2016-04-21T00:00:00"/>
    <n v="1"/>
    <n v="414"/>
    <n v="437"/>
  </r>
  <r>
    <x v="15"/>
    <d v="2016-04-22T00:00:00"/>
    <n v="1"/>
    <n v="338"/>
    <n v="366"/>
  </r>
  <r>
    <x v="15"/>
    <d v="2016-04-23T00:00:00"/>
    <n v="1"/>
    <n v="384"/>
    <n v="402"/>
  </r>
  <r>
    <x v="15"/>
    <d v="2016-04-24T00:00:00"/>
    <n v="1"/>
    <n v="543"/>
    <n v="615"/>
  </r>
  <r>
    <x v="15"/>
    <d v="2016-04-25T00:00:00"/>
    <n v="1"/>
    <n v="421"/>
    <n v="461"/>
  </r>
  <r>
    <x v="15"/>
    <d v="2016-04-26T00:00:00"/>
    <n v="1"/>
    <n v="354"/>
    <n v="377"/>
  </r>
  <r>
    <x v="15"/>
    <d v="2016-04-27T00:00:00"/>
    <n v="1"/>
    <n v="424"/>
    <n v="452"/>
  </r>
  <r>
    <x v="15"/>
    <d v="2016-04-28T00:00:00"/>
    <n v="1"/>
    <n v="361"/>
    <n v="372"/>
  </r>
  <r>
    <x v="15"/>
    <d v="2016-04-29T00:00:00"/>
    <n v="1"/>
    <n v="459"/>
    <n v="485"/>
  </r>
  <r>
    <x v="15"/>
    <d v="2016-04-30T00:00:00"/>
    <n v="1"/>
    <n v="412"/>
    <n v="433"/>
  </r>
  <r>
    <x v="15"/>
    <d v="2016-05-01T00:00:00"/>
    <n v="1"/>
    <n v="379"/>
    <n v="398"/>
  </r>
  <r>
    <x v="15"/>
    <d v="2016-05-02T00:00:00"/>
    <n v="2"/>
    <n v="525"/>
    <n v="553"/>
  </r>
  <r>
    <x v="15"/>
    <d v="2016-05-03T00:00:00"/>
    <n v="1"/>
    <n v="508"/>
    <n v="543"/>
  </r>
  <r>
    <x v="15"/>
    <d v="2016-05-04T00:00:00"/>
    <n v="1"/>
    <n v="603"/>
    <n v="634"/>
  </r>
  <r>
    <x v="15"/>
    <d v="2016-05-05T00:00:00"/>
    <n v="1"/>
    <n v="74"/>
    <n v="78"/>
  </r>
  <r>
    <x v="15"/>
    <d v="2016-05-10T00:00:00"/>
    <n v="1"/>
    <n v="504"/>
    <n v="562"/>
  </r>
  <r>
    <x v="15"/>
    <d v="2016-05-11T00:00:00"/>
    <n v="1"/>
    <n v="431"/>
    <n v="476"/>
  </r>
  <r>
    <x v="16"/>
    <d v="2016-04-16T00:00:00"/>
    <n v="1"/>
    <n v="380"/>
    <n v="398"/>
  </r>
  <r>
    <x v="16"/>
    <d v="2016-04-17T00:00:00"/>
    <n v="2"/>
    <n v="336"/>
    <n v="350"/>
  </r>
  <r>
    <x v="16"/>
    <d v="2016-04-18T00:00:00"/>
    <n v="2"/>
    <n v="493"/>
    <n v="510"/>
  </r>
  <r>
    <x v="16"/>
    <d v="2016-04-19T00:00:00"/>
    <n v="1"/>
    <n v="465"/>
    <n v="492"/>
  </r>
  <r>
    <x v="16"/>
    <d v="2016-04-20T00:00:00"/>
    <n v="1"/>
    <n v="474"/>
    <n v="502"/>
  </r>
  <r>
    <x v="16"/>
    <d v="2016-04-21T00:00:00"/>
    <n v="1"/>
    <n v="508"/>
    <n v="550"/>
  </r>
  <r>
    <x v="16"/>
    <d v="2016-04-22T00:00:00"/>
    <n v="1"/>
    <n v="480"/>
    <n v="546"/>
  </r>
  <r>
    <x v="16"/>
    <d v="2016-04-23T00:00:00"/>
    <n v="1"/>
    <n v="492"/>
    <n v="539"/>
  </r>
  <r>
    <x v="16"/>
    <d v="2016-04-24T00:00:00"/>
    <n v="1"/>
    <n v="353"/>
    <n v="367"/>
  </r>
  <r>
    <x v="16"/>
    <d v="2016-04-27T00:00:00"/>
    <n v="1"/>
    <n v="542"/>
    <n v="557"/>
  </r>
  <r>
    <x v="16"/>
    <d v="2016-04-28T00:00:00"/>
    <n v="1"/>
    <n v="393"/>
    <n v="416"/>
  </r>
  <r>
    <x v="16"/>
    <d v="2016-04-29T00:00:00"/>
    <n v="1"/>
    <n v="600"/>
    <n v="636"/>
  </r>
  <r>
    <x v="16"/>
    <d v="2016-05-01T00:00:00"/>
    <n v="1"/>
    <n v="507"/>
    <n v="575"/>
  </r>
  <r>
    <x v="16"/>
    <d v="2016-05-05T00:00:00"/>
    <n v="1"/>
    <n v="392"/>
    <n v="415"/>
  </r>
  <r>
    <x v="16"/>
    <d v="2016-05-06T00:00:00"/>
    <n v="2"/>
    <n v="658"/>
    <n v="698"/>
  </r>
  <r>
    <x v="16"/>
    <d v="2016-05-07T00:00:00"/>
    <n v="2"/>
    <n v="498"/>
    <n v="507"/>
  </r>
  <r>
    <x v="16"/>
    <d v="2016-05-08T00:00:00"/>
    <n v="1"/>
    <n v="555"/>
    <n v="603"/>
  </r>
  <r>
    <x v="16"/>
    <d v="2016-05-09T00:00:00"/>
    <n v="1"/>
    <n v="492"/>
    <n v="522"/>
  </r>
  <r>
    <x v="17"/>
    <d v="2016-04-13T00:00:00"/>
    <n v="1"/>
    <n v="235"/>
    <n v="260"/>
  </r>
  <r>
    <x v="17"/>
    <d v="2016-04-14T00:00:00"/>
    <n v="1"/>
    <n v="423"/>
    <n v="441"/>
  </r>
  <r>
    <x v="17"/>
    <d v="2016-04-15T00:00:00"/>
    <n v="1"/>
    <n v="391"/>
    <n v="406"/>
  </r>
  <r>
    <x v="18"/>
    <d v="2016-04-12T00:00:00"/>
    <n v="1"/>
    <n v="366"/>
    <n v="387"/>
  </r>
  <r>
    <x v="18"/>
    <d v="2016-04-13T00:00:00"/>
    <n v="3"/>
    <n v="630"/>
    <n v="679"/>
  </r>
  <r>
    <x v="18"/>
    <d v="2016-04-14T00:00:00"/>
    <n v="2"/>
    <n v="508"/>
    <n v="535"/>
  </r>
  <r>
    <x v="18"/>
    <d v="2016-04-15T00:00:00"/>
    <n v="1"/>
    <n v="370"/>
    <n v="386"/>
  </r>
  <r>
    <x v="18"/>
    <d v="2016-04-16T00:00:00"/>
    <n v="1"/>
    <n v="357"/>
    <n v="366"/>
  </r>
  <r>
    <x v="18"/>
    <d v="2016-04-17T00:00:00"/>
    <n v="1"/>
    <n v="427"/>
    <n v="446"/>
  </r>
  <r>
    <x v="18"/>
    <d v="2016-04-18T00:00:00"/>
    <n v="1"/>
    <n v="442"/>
    <n v="458"/>
  </r>
  <r>
    <x v="18"/>
    <d v="2016-04-19T00:00:00"/>
    <n v="1"/>
    <n v="476"/>
    <n v="535"/>
  </r>
  <r>
    <x v="18"/>
    <d v="2016-04-20T00:00:00"/>
    <n v="1"/>
    <n v="418"/>
    <n v="424"/>
  </r>
  <r>
    <x v="18"/>
    <d v="2016-04-21T00:00:00"/>
    <n v="1"/>
    <n v="451"/>
    <n v="457"/>
  </r>
  <r>
    <x v="18"/>
    <d v="2016-04-22T00:00:00"/>
    <n v="1"/>
    <n v="425"/>
    <n v="435"/>
  </r>
  <r>
    <x v="18"/>
    <d v="2016-04-23T00:00:00"/>
    <n v="1"/>
    <n v="528"/>
    <n v="546"/>
  </r>
  <r>
    <x v="18"/>
    <d v="2016-04-24T00:00:00"/>
    <n v="1"/>
    <n v="511"/>
    <n v="514"/>
  </r>
  <r>
    <x v="18"/>
    <d v="2016-04-25T00:00:00"/>
    <n v="1"/>
    <n v="400"/>
    <n v="415"/>
  </r>
  <r>
    <x v="18"/>
    <d v="2016-04-26T00:00:00"/>
    <n v="1"/>
    <n v="441"/>
    <n v="446"/>
  </r>
  <r>
    <x v="18"/>
    <d v="2016-04-27T00:00:00"/>
    <n v="1"/>
    <n v="455"/>
    <n v="467"/>
  </r>
  <r>
    <x v="18"/>
    <d v="2016-04-28T00:00:00"/>
    <n v="1"/>
    <n v="440"/>
    <n v="453"/>
  </r>
  <r>
    <x v="18"/>
    <d v="2016-04-29T00:00:00"/>
    <n v="1"/>
    <n v="433"/>
    <n v="447"/>
  </r>
  <r>
    <x v="18"/>
    <d v="2016-04-30T00:00:00"/>
    <n v="1"/>
    <n v="422"/>
    <n v="424"/>
  </r>
  <r>
    <x v="18"/>
    <d v="2016-05-01T00:00:00"/>
    <n v="1"/>
    <n v="411"/>
    <n v="426"/>
  </r>
  <r>
    <x v="18"/>
    <d v="2016-05-02T00:00:00"/>
    <n v="1"/>
    <n v="466"/>
    <n v="482"/>
  </r>
  <r>
    <x v="18"/>
    <d v="2016-05-03T00:00:00"/>
    <n v="1"/>
    <n v="394"/>
    <n v="418"/>
  </r>
  <r>
    <x v="18"/>
    <d v="2016-05-04T00:00:00"/>
    <n v="1"/>
    <n v="442"/>
    <n v="455"/>
  </r>
  <r>
    <x v="18"/>
    <d v="2016-05-05T00:00:00"/>
    <n v="1"/>
    <n v="467"/>
    <n v="491"/>
  </r>
  <r>
    <x v="18"/>
    <d v="2016-05-06T00:00:00"/>
    <n v="1"/>
    <n v="443"/>
    <n v="462"/>
  </r>
  <r>
    <x v="18"/>
    <d v="2016-05-07T00:00:00"/>
    <n v="1"/>
    <n v="298"/>
    <n v="334"/>
  </r>
  <r>
    <x v="18"/>
    <d v="2016-05-08T00:00:00"/>
    <n v="1"/>
    <n v="541"/>
    <n v="569"/>
  </r>
  <r>
    <x v="18"/>
    <d v="2016-05-09T00:00:00"/>
    <n v="1"/>
    <n v="489"/>
    <n v="497"/>
  </r>
  <r>
    <x v="18"/>
    <d v="2016-05-10T00:00:00"/>
    <n v="1"/>
    <n v="469"/>
    <n v="481"/>
  </r>
  <r>
    <x v="18"/>
    <d v="2016-05-11T00:00:00"/>
    <n v="1"/>
    <n v="452"/>
    <n v="480"/>
  </r>
  <r>
    <x v="18"/>
    <d v="2016-05-12T00:00:00"/>
    <n v="1"/>
    <n v="516"/>
    <n v="535"/>
  </r>
  <r>
    <x v="19"/>
    <d v="2016-04-16T00:00:00"/>
    <n v="1"/>
    <n v="79"/>
    <n v="82"/>
  </r>
  <r>
    <x v="19"/>
    <d v="2016-05-01T00:00:00"/>
    <n v="1"/>
    <n v="58"/>
    <n v="61"/>
  </r>
  <r>
    <x v="20"/>
    <d v="2016-04-12T00:00:00"/>
    <n v="1"/>
    <n v="514"/>
    <n v="525"/>
  </r>
  <r>
    <x v="20"/>
    <d v="2016-04-13T00:00:00"/>
    <n v="1"/>
    <n v="451"/>
    <n v="465"/>
  </r>
  <r>
    <x v="20"/>
    <d v="2016-04-14T00:00:00"/>
    <n v="1"/>
    <n v="472"/>
    <n v="476"/>
  </r>
  <r>
    <x v="20"/>
    <d v="2016-04-15T00:00:00"/>
    <n v="1"/>
    <n v="377"/>
    <n v="386"/>
  </r>
  <r>
    <x v="20"/>
    <d v="2016-04-19T00:00:00"/>
    <n v="1"/>
    <n v="472"/>
    <n v="483"/>
  </r>
  <r>
    <x v="20"/>
    <d v="2016-04-20T00:00:00"/>
    <n v="1"/>
    <n v="492"/>
    <n v="502"/>
  </r>
  <r>
    <x v="20"/>
    <d v="2016-04-21T00:00:00"/>
    <n v="1"/>
    <n v="390"/>
    <n v="411"/>
  </r>
  <r>
    <x v="20"/>
    <d v="2016-04-22T00:00:00"/>
    <n v="1"/>
    <n v="428"/>
    <n v="448"/>
  </r>
  <r>
    <x v="20"/>
    <d v="2016-04-24T00:00:00"/>
    <n v="1"/>
    <n v="681"/>
    <n v="704"/>
  </r>
  <r>
    <x v="20"/>
    <d v="2016-04-25T00:00:00"/>
    <n v="1"/>
    <n v="446"/>
    <n v="447"/>
  </r>
  <r>
    <x v="20"/>
    <d v="2016-04-26T00:00:00"/>
    <n v="1"/>
    <n v="485"/>
    <n v="500"/>
  </r>
  <r>
    <x v="20"/>
    <d v="2016-04-27T00:00:00"/>
    <n v="1"/>
    <n v="469"/>
    <n v="479"/>
  </r>
  <r>
    <x v="20"/>
    <d v="2016-04-28T00:00:00"/>
    <n v="1"/>
    <n v="354"/>
    <n v="367"/>
  </r>
  <r>
    <x v="20"/>
    <d v="2016-04-30T00:00:00"/>
    <n v="1"/>
    <n v="485"/>
    <n v="489"/>
  </r>
  <r>
    <x v="20"/>
    <d v="2016-05-01T00:00:00"/>
    <n v="1"/>
    <n v="388"/>
    <n v="407"/>
  </r>
  <r>
    <x v="20"/>
    <d v="2016-05-02T00:00:00"/>
    <n v="1"/>
    <n v="440"/>
    <n v="459"/>
  </r>
  <r>
    <x v="20"/>
    <d v="2016-05-03T00:00:00"/>
    <n v="1"/>
    <n v="456"/>
    <n v="461"/>
  </r>
  <r>
    <x v="20"/>
    <d v="2016-05-04T00:00:00"/>
    <n v="1"/>
    <n v="420"/>
    <n v="436"/>
  </r>
  <r>
    <x v="20"/>
    <d v="2016-05-06T00:00:00"/>
    <n v="1"/>
    <n v="322"/>
    <n v="333"/>
  </r>
  <r>
    <x v="20"/>
    <d v="2016-05-07T00:00:00"/>
    <n v="1"/>
    <n v="530"/>
    <n v="548"/>
  </r>
  <r>
    <x v="20"/>
    <d v="2016-05-08T00:00:00"/>
    <n v="1"/>
    <n v="481"/>
    <n v="510"/>
  </r>
  <r>
    <x v="20"/>
    <d v="2016-05-09T00:00:00"/>
    <n v="1"/>
    <n v="427"/>
    <n v="438"/>
  </r>
  <r>
    <x v="20"/>
    <d v="2016-05-11T00:00:00"/>
    <n v="1"/>
    <n v="451"/>
    <n v="463"/>
  </r>
  <r>
    <x v="20"/>
    <d v="2016-05-12T00:00:00"/>
    <n v="1"/>
    <n v="444"/>
    <n v="457"/>
  </r>
  <r>
    <x v="21"/>
    <d v="2016-04-20T00:00:00"/>
    <n v="1"/>
    <n v="486"/>
    <n v="493"/>
  </r>
  <r>
    <x v="21"/>
    <d v="2016-04-23T00:00:00"/>
    <n v="1"/>
    <n v="331"/>
    <n v="337"/>
  </r>
  <r>
    <x v="21"/>
    <d v="2016-05-07T00:00:00"/>
    <n v="1"/>
    <n v="74"/>
    <n v="75"/>
  </r>
  <r>
    <x v="22"/>
    <d v="2016-04-12T00:00:00"/>
    <n v="1"/>
    <n v="338"/>
    <n v="356"/>
  </r>
  <r>
    <x v="22"/>
    <d v="2016-04-13T00:00:00"/>
    <n v="2"/>
    <n v="447"/>
    <n v="487"/>
  </r>
  <r>
    <x v="22"/>
    <d v="2016-04-14T00:00:00"/>
    <n v="1"/>
    <n v="424"/>
    <n v="455"/>
  </r>
  <r>
    <x v="22"/>
    <d v="2016-04-15T00:00:00"/>
    <n v="1"/>
    <n v="513"/>
    <n v="533"/>
  </r>
  <r>
    <x v="22"/>
    <d v="2016-04-16T00:00:00"/>
    <n v="2"/>
    <n v="611"/>
    <n v="689"/>
  </r>
  <r>
    <x v="22"/>
    <d v="2016-04-17T00:00:00"/>
    <n v="2"/>
    <n v="525"/>
    <n v="591"/>
  </r>
  <r>
    <x v="22"/>
    <d v="2016-04-18T00:00:00"/>
    <n v="1"/>
    <n v="398"/>
    <n v="451"/>
  </r>
  <r>
    <x v="22"/>
    <d v="2016-04-19T00:00:00"/>
    <n v="1"/>
    <n v="387"/>
    <n v="421"/>
  </r>
  <r>
    <x v="22"/>
    <d v="2016-04-20T00:00:00"/>
    <n v="1"/>
    <n v="381"/>
    <n v="409"/>
  </r>
  <r>
    <x v="22"/>
    <d v="2016-04-21T00:00:00"/>
    <n v="1"/>
    <n v="396"/>
    <n v="417"/>
  </r>
  <r>
    <x v="22"/>
    <d v="2016-04-22T00:00:00"/>
    <n v="1"/>
    <n v="441"/>
    <n v="469"/>
  </r>
  <r>
    <x v="22"/>
    <d v="2016-04-23T00:00:00"/>
    <n v="1"/>
    <n v="565"/>
    <n v="591"/>
  </r>
  <r>
    <x v="22"/>
    <d v="2016-04-24T00:00:00"/>
    <n v="1"/>
    <n v="458"/>
    <n v="492"/>
  </r>
  <r>
    <x v="22"/>
    <d v="2016-04-25T00:00:00"/>
    <n v="1"/>
    <n v="388"/>
    <n v="402"/>
  </r>
  <r>
    <x v="22"/>
    <d v="2016-04-25T00:00:00"/>
    <n v="1"/>
    <n v="388"/>
    <n v="402"/>
  </r>
  <r>
    <x v="22"/>
    <d v="2016-04-26T00:00:00"/>
    <n v="1"/>
    <n v="550"/>
    <n v="584"/>
  </r>
  <r>
    <x v="22"/>
    <d v="2016-04-27T00:00:00"/>
    <n v="1"/>
    <n v="531"/>
    <n v="600"/>
  </r>
  <r>
    <x v="22"/>
    <d v="2016-04-28T00:00:00"/>
    <n v="1"/>
    <n v="506"/>
    <n v="556"/>
  </r>
  <r>
    <x v="22"/>
    <d v="2016-04-29T00:00:00"/>
    <n v="1"/>
    <n v="527"/>
    <n v="562"/>
  </r>
  <r>
    <x v="22"/>
    <d v="2016-04-30T00:00:00"/>
    <n v="1"/>
    <n v="468"/>
    <n v="555"/>
  </r>
  <r>
    <x v="22"/>
    <d v="2016-05-01T00:00:00"/>
    <n v="1"/>
    <n v="475"/>
    <n v="539"/>
  </r>
  <r>
    <x v="22"/>
    <d v="2016-05-02T00:00:00"/>
    <n v="1"/>
    <n v="351"/>
    <n v="385"/>
  </r>
  <r>
    <x v="22"/>
    <d v="2016-05-03T00:00:00"/>
    <n v="1"/>
    <n v="405"/>
    <n v="429"/>
  </r>
  <r>
    <x v="22"/>
    <d v="2016-05-04T00:00:00"/>
    <n v="1"/>
    <n v="441"/>
    <n v="477"/>
  </r>
  <r>
    <x v="22"/>
    <d v="2016-05-05T00:00:00"/>
    <n v="1"/>
    <n v="381"/>
    <n v="417"/>
  </r>
  <r>
    <x v="22"/>
    <d v="2016-05-06T00:00:00"/>
    <n v="1"/>
    <n v="323"/>
    <n v="355"/>
  </r>
  <r>
    <x v="22"/>
    <d v="2016-05-07T00:00:00"/>
    <n v="2"/>
    <n v="459"/>
    <n v="513"/>
  </r>
  <r>
    <x v="22"/>
    <d v="2016-05-08T00:00:00"/>
    <n v="1"/>
    <n v="545"/>
    <n v="606"/>
  </r>
  <r>
    <x v="22"/>
    <d v="2016-05-09T00:00:00"/>
    <n v="1"/>
    <n v="359"/>
    <n v="399"/>
  </r>
  <r>
    <x v="22"/>
    <d v="2016-05-10T00:00:00"/>
    <n v="1"/>
    <n v="342"/>
    <n v="391"/>
  </r>
  <r>
    <x v="22"/>
    <d v="2016-05-11T00:00:00"/>
    <n v="1"/>
    <n v="368"/>
    <n v="387"/>
  </r>
  <r>
    <x v="22"/>
    <d v="2016-05-12T00:00:00"/>
    <n v="1"/>
    <n v="496"/>
    <n v="546"/>
  </r>
  <r>
    <x v="23"/>
    <d v="2016-04-12T00:00:00"/>
    <n v="1"/>
    <n v="458"/>
    <n v="493"/>
  </r>
  <r>
    <x v="23"/>
    <d v="2016-04-13T00:00:00"/>
    <n v="1"/>
    <n v="531"/>
    <n v="552"/>
  </r>
  <r>
    <x v="23"/>
    <d v="2016-04-14T00:00:00"/>
    <n v="1"/>
    <n v="486"/>
    <n v="503"/>
  </r>
  <r>
    <x v="23"/>
    <d v="2016-04-15T00:00:00"/>
    <n v="1"/>
    <n v="363"/>
    <n v="377"/>
  </r>
  <r>
    <x v="23"/>
    <d v="2016-04-20T00:00:00"/>
    <n v="1"/>
    <n v="528"/>
    <n v="547"/>
  </r>
  <r>
    <x v="23"/>
    <d v="2016-04-22T00:00:00"/>
    <n v="1"/>
    <n v="391"/>
    <n v="407"/>
  </r>
  <r>
    <x v="23"/>
    <d v="2016-04-23T00:00:00"/>
    <n v="1"/>
    <n v="339"/>
    <n v="360"/>
  </r>
  <r>
    <x v="23"/>
    <d v="2016-04-27T00:00:00"/>
    <n v="1"/>
    <n v="423"/>
    <n v="428"/>
  </r>
  <r>
    <x v="23"/>
    <d v="2016-04-28T00:00:00"/>
    <n v="1"/>
    <n v="402"/>
    <n v="416"/>
  </r>
  <r>
    <x v="23"/>
    <d v="2016-04-29T00:00:00"/>
    <n v="1"/>
    <n v="398"/>
    <n v="406"/>
  </r>
  <r>
    <x v="23"/>
    <d v="2016-04-30T00:00:00"/>
    <n v="1"/>
    <n v="343"/>
    <n v="360"/>
  </r>
  <r>
    <x v="23"/>
    <d v="2016-05-01T00:00:00"/>
    <n v="1"/>
    <n v="503"/>
    <n v="527"/>
  </r>
  <r>
    <x v="23"/>
    <d v="2016-05-02T00:00:00"/>
    <n v="1"/>
    <n v="415"/>
    <n v="423"/>
  </r>
  <r>
    <x v="23"/>
    <d v="2016-05-03T00:00:00"/>
    <n v="1"/>
    <n v="516"/>
    <n v="545"/>
  </r>
  <r>
    <x v="23"/>
    <d v="2016-05-04T00:00:00"/>
    <n v="1"/>
    <n v="439"/>
    <n v="4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n v="360.28"/>
    <n v="383.2"/>
    <n v="6.0046666666666662"/>
    <n v="6.3866666666666667"/>
    <x v="0"/>
  </r>
  <r>
    <x v="1"/>
    <n v="294"/>
    <n v="346"/>
    <n v="4.9000000000000004"/>
    <n v="5.7666666666666666"/>
    <x v="0"/>
  </r>
  <r>
    <x v="2"/>
    <n v="652"/>
    <n v="961"/>
    <n v="10.866666666666667"/>
    <n v="16.016666666666666"/>
    <x v="1"/>
  </r>
  <r>
    <x v="3"/>
    <n v="417"/>
    <n v="437.8"/>
    <n v="6.95"/>
    <n v="7.2966666666666669"/>
    <x v="2"/>
  </r>
  <r>
    <x v="4"/>
    <n v="506.17857142857144"/>
    <n v="537.64285714285711"/>
    <n v="8.4363095238095234"/>
    <n v="8.9607142857142854"/>
    <x v="2"/>
  </r>
  <r>
    <x v="5"/>
    <n v="61"/>
    <n v="69"/>
    <n v="1.0166666666666666"/>
    <n v="1.1499999999999999"/>
    <x v="0"/>
  </r>
  <r>
    <x v="6"/>
    <n v="446.8"/>
    <n v="491.33333333333331"/>
    <n v="7.4466666666666672"/>
    <n v="8.1888888888888882"/>
    <x v="2"/>
  </r>
  <r>
    <x v="7"/>
    <n v="293.64285714285717"/>
    <n v="461.14285714285717"/>
    <n v="4.8940476190476199"/>
    <n v="7.6857142857142859"/>
    <x v="2"/>
  </r>
  <r>
    <x v="8"/>
    <n v="349.375"/>
    <n v="379.75"/>
    <n v="5.822916666666667"/>
    <n v="6.3291666666666666"/>
    <x v="0"/>
  </r>
  <r>
    <x v="9"/>
    <n v="476.65384615384613"/>
    <n v="501.96153846153845"/>
    <n v="7.944230769230769"/>
    <n v="8.3660256410256402"/>
    <x v="2"/>
  </r>
  <r>
    <x v="10"/>
    <n v="403.125"/>
    <n v="426.20833333333331"/>
    <n v="6.71875"/>
    <n v="7.103472222222222"/>
    <x v="2"/>
  </r>
  <r>
    <x v="11"/>
    <n v="385.17857142857144"/>
    <n v="416.82142857142856"/>
    <n v="6.4196428571428577"/>
    <n v="6.9470238095238095"/>
    <x v="0"/>
  </r>
  <r>
    <x v="12"/>
    <n v="127.6"/>
    <n v="140"/>
    <n v="2.1266666666666665"/>
    <n v="2.3333333333333335"/>
    <x v="0"/>
  </r>
  <r>
    <x v="13"/>
    <n v="421.14285714285717"/>
    <n v="441.96428571428572"/>
    <n v="7.0190476190476199"/>
    <n v="7.3660714285714288"/>
    <x v="2"/>
  </r>
  <r>
    <x v="14"/>
    <n v="463.48387096774195"/>
    <n v="505.87096774193549"/>
    <n v="7.7247311827956988"/>
    <n v="8.4311827956989251"/>
    <x v="2"/>
  </r>
  <r>
    <x v="15"/>
    <n v="432"/>
    <n v="460.61538461538464"/>
    <n v="7.2"/>
    <n v="7.6769230769230772"/>
    <x v="2"/>
  </r>
  <r>
    <x v="16"/>
    <n v="478.77777777777777"/>
    <n v="510.16666666666669"/>
    <n v="7.9796296296296294"/>
    <n v="8.5027777777777782"/>
    <x v="2"/>
  </r>
  <r>
    <x v="17"/>
    <n v="349.66666666666669"/>
    <n v="369"/>
    <n v="5.8277777777777784"/>
    <n v="6.15"/>
    <x v="0"/>
  </r>
  <r>
    <x v="18"/>
    <n v="448"/>
    <n v="466.12903225806451"/>
    <n v="7.4666666666666668"/>
    <n v="7.768817204301075"/>
    <x v="2"/>
  </r>
  <r>
    <x v="19"/>
    <n v="68.5"/>
    <n v="71.5"/>
    <n v="1.1416666666666666"/>
    <n v="1.1916666666666667"/>
    <x v="0"/>
  </r>
  <r>
    <x v="20"/>
    <n v="453.125"/>
    <n v="466.41666666666669"/>
    <n v="7.552083333333333"/>
    <n v="7.7736111111111112"/>
    <x v="2"/>
  </r>
  <r>
    <x v="21"/>
    <n v="297"/>
    <n v="301.66666666666669"/>
    <n v="4.95"/>
    <n v="5.027777777777777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7ECA4F-A9D6-4903-A9C1-FDAEE45A17A5}" name="PivotTable7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8" firstHeaderRow="0" firstDataRow="1" firstDataCol="1"/>
  <pivotFields count="5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22" showAll="0"/>
    <pivotField showAll="0"/>
    <pivotField dataField="1" showAll="0"/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MinutesAsleep" fld="3" subtotal="average" baseField="0" baseItem="0"/>
    <dataField name="Average of TotalTimeInBed" fld="4" subtotal="average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B8367-7F00-45A7-A018-0B2C1EFEE21E}" name="PivotTable9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H2:I5" firstHeaderRow="1" firstDataRow="1" firstDataCol="1"/>
  <pivotFields count="6"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1"/>
        <item h="1" x="2"/>
        <item x="0"/>
        <item t="default"/>
      </items>
    </pivotField>
  </pivotFields>
  <rowFields count="1">
    <field x="5"/>
  </rowFields>
  <rowItems count="3">
    <i>
      <x/>
    </i>
    <i>
      <x v="2"/>
    </i>
    <i t="grand">
      <x/>
    </i>
  </rowItems>
  <colItems count="1">
    <i/>
  </colItems>
  <dataFields count="1">
    <dataField name="Count of Sleep Category" fld="5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DEA8F5-609E-4631-9C76-D5B057E9262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A3B13-EBF7-43ED-A554-FFCE99B600C9}" name="sleepDay_merged" displayName="sleepDay_merged" ref="A1:E414" tableType="queryTable" totalsRowShown="0">
  <tableColumns count="5">
    <tableColumn id="1" xr3:uid="{F06E4789-D464-4DDF-9815-56B1BFE5038C}" uniqueName="1" name="Id" queryTableFieldId="1"/>
    <tableColumn id="2" xr3:uid="{87673A08-4A77-4ABF-8474-C43418A8EE95}" uniqueName="2" name="SleepDay" queryTableFieldId="2" dataDxfId="6"/>
    <tableColumn id="3" xr3:uid="{E6A44BBC-DCEA-4AA4-AA10-4307CE883944}" uniqueName="3" name="TotalSleepRecords" queryTableFieldId="3"/>
    <tableColumn id="4" xr3:uid="{FE911A8E-CBE7-4842-9D3D-D0A5F8FF0A2E}" uniqueName="4" name="TotalMinutesAsleep" queryTableFieldId="4"/>
    <tableColumn id="5" xr3:uid="{68ACABEC-2F80-4030-A75D-18D3B1D4F428}" uniqueName="5" name="TotalTimeInB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C838-ECB3-47CD-BDD1-530D5BEC219F}">
  <dimension ref="A1:E414"/>
  <sheetViews>
    <sheetView workbookViewId="0">
      <selection activeCell="M19" sqref="M19"/>
    </sheetView>
  </sheetViews>
  <sheetFormatPr defaultRowHeight="14.4" x14ac:dyDescent="0.3"/>
  <cols>
    <col min="1" max="1" width="11" bestFit="1" customWidth="1"/>
    <col min="2" max="2" width="13.33203125" bestFit="1" customWidth="1"/>
    <col min="3" max="3" width="19" bestFit="1" customWidth="1"/>
    <col min="4" max="4" width="19.7773437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1503960366</v>
      </c>
      <c r="B2" s="1">
        <v>42472</v>
      </c>
      <c r="C2">
        <v>1</v>
      </c>
      <c r="D2">
        <v>327</v>
      </c>
      <c r="E2">
        <v>346</v>
      </c>
    </row>
    <row r="3" spans="1:5" x14ac:dyDescent="0.3">
      <c r="A3">
        <v>1503960366</v>
      </c>
      <c r="B3" s="1">
        <v>42473</v>
      </c>
      <c r="C3">
        <v>2</v>
      </c>
      <c r="D3">
        <v>384</v>
      </c>
      <c r="E3">
        <v>407</v>
      </c>
    </row>
    <row r="4" spans="1:5" x14ac:dyDescent="0.3">
      <c r="A4">
        <v>1503960366</v>
      </c>
      <c r="B4" s="1">
        <v>42475</v>
      </c>
      <c r="C4">
        <v>1</v>
      </c>
      <c r="D4">
        <v>412</v>
      </c>
      <c r="E4">
        <v>442</v>
      </c>
    </row>
    <row r="5" spans="1:5" x14ac:dyDescent="0.3">
      <c r="A5">
        <v>1503960366</v>
      </c>
      <c r="B5" s="1">
        <v>42476</v>
      </c>
      <c r="C5">
        <v>2</v>
      </c>
      <c r="D5">
        <v>340</v>
      </c>
      <c r="E5">
        <v>367</v>
      </c>
    </row>
    <row r="6" spans="1:5" x14ac:dyDescent="0.3">
      <c r="A6">
        <v>1503960366</v>
      </c>
      <c r="B6" s="1">
        <v>42477</v>
      </c>
      <c r="C6">
        <v>1</v>
      </c>
      <c r="D6">
        <v>700</v>
      </c>
      <c r="E6">
        <v>712</v>
      </c>
    </row>
    <row r="7" spans="1:5" x14ac:dyDescent="0.3">
      <c r="A7">
        <v>1503960366</v>
      </c>
      <c r="B7" s="1">
        <v>42479</v>
      </c>
      <c r="C7">
        <v>1</v>
      </c>
      <c r="D7">
        <v>304</v>
      </c>
      <c r="E7">
        <v>320</v>
      </c>
    </row>
    <row r="8" spans="1:5" x14ac:dyDescent="0.3">
      <c r="A8">
        <v>1503960366</v>
      </c>
      <c r="B8" s="1">
        <v>42480</v>
      </c>
      <c r="C8">
        <v>1</v>
      </c>
      <c r="D8">
        <v>360</v>
      </c>
      <c r="E8">
        <v>377</v>
      </c>
    </row>
    <row r="9" spans="1:5" x14ac:dyDescent="0.3">
      <c r="A9">
        <v>1503960366</v>
      </c>
      <c r="B9" s="1">
        <v>42481</v>
      </c>
      <c r="C9">
        <v>1</v>
      </c>
      <c r="D9">
        <v>325</v>
      </c>
      <c r="E9">
        <v>364</v>
      </c>
    </row>
    <row r="10" spans="1:5" x14ac:dyDescent="0.3">
      <c r="A10">
        <v>1503960366</v>
      </c>
      <c r="B10" s="1">
        <v>42483</v>
      </c>
      <c r="C10">
        <v>1</v>
      </c>
      <c r="D10">
        <v>361</v>
      </c>
      <c r="E10">
        <v>384</v>
      </c>
    </row>
    <row r="11" spans="1:5" x14ac:dyDescent="0.3">
      <c r="A11">
        <v>1503960366</v>
      </c>
      <c r="B11" s="1">
        <v>42484</v>
      </c>
      <c r="C11">
        <v>1</v>
      </c>
      <c r="D11">
        <v>430</v>
      </c>
      <c r="E11">
        <v>449</v>
      </c>
    </row>
    <row r="12" spans="1:5" x14ac:dyDescent="0.3">
      <c r="A12">
        <v>1503960366</v>
      </c>
      <c r="B12" s="1">
        <v>42485</v>
      </c>
      <c r="C12">
        <v>1</v>
      </c>
      <c r="D12">
        <v>277</v>
      </c>
      <c r="E12">
        <v>323</v>
      </c>
    </row>
    <row r="13" spans="1:5" x14ac:dyDescent="0.3">
      <c r="A13">
        <v>1503960366</v>
      </c>
      <c r="B13" s="1">
        <v>42486</v>
      </c>
      <c r="C13">
        <v>1</v>
      </c>
      <c r="D13">
        <v>245</v>
      </c>
      <c r="E13">
        <v>274</v>
      </c>
    </row>
    <row r="14" spans="1:5" x14ac:dyDescent="0.3">
      <c r="A14">
        <v>1503960366</v>
      </c>
      <c r="B14" s="1">
        <v>42488</v>
      </c>
      <c r="C14">
        <v>1</v>
      </c>
      <c r="D14">
        <v>366</v>
      </c>
      <c r="E14">
        <v>393</v>
      </c>
    </row>
    <row r="15" spans="1:5" x14ac:dyDescent="0.3">
      <c r="A15">
        <v>1503960366</v>
      </c>
      <c r="B15" s="1">
        <v>42489</v>
      </c>
      <c r="C15">
        <v>1</v>
      </c>
      <c r="D15">
        <v>341</v>
      </c>
      <c r="E15">
        <v>354</v>
      </c>
    </row>
    <row r="16" spans="1:5" x14ac:dyDescent="0.3">
      <c r="A16">
        <v>1503960366</v>
      </c>
      <c r="B16" s="1">
        <v>42490</v>
      </c>
      <c r="C16">
        <v>1</v>
      </c>
      <c r="D16">
        <v>404</v>
      </c>
      <c r="E16">
        <v>425</v>
      </c>
    </row>
    <row r="17" spans="1:5" x14ac:dyDescent="0.3">
      <c r="A17">
        <v>1503960366</v>
      </c>
      <c r="B17" s="1">
        <v>42491</v>
      </c>
      <c r="C17">
        <v>1</v>
      </c>
      <c r="D17">
        <v>369</v>
      </c>
      <c r="E17">
        <v>396</v>
      </c>
    </row>
    <row r="18" spans="1:5" x14ac:dyDescent="0.3">
      <c r="A18">
        <v>1503960366</v>
      </c>
      <c r="B18" s="1">
        <v>42492</v>
      </c>
      <c r="C18">
        <v>1</v>
      </c>
      <c r="D18">
        <v>277</v>
      </c>
      <c r="E18">
        <v>309</v>
      </c>
    </row>
    <row r="19" spans="1:5" x14ac:dyDescent="0.3">
      <c r="A19">
        <v>1503960366</v>
      </c>
      <c r="B19" s="1">
        <v>42493</v>
      </c>
      <c r="C19">
        <v>1</v>
      </c>
      <c r="D19">
        <v>273</v>
      </c>
      <c r="E19">
        <v>296</v>
      </c>
    </row>
    <row r="20" spans="1:5" x14ac:dyDescent="0.3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3">
      <c r="A21">
        <v>1503960366</v>
      </c>
      <c r="B21" s="1">
        <v>42496</v>
      </c>
      <c r="C21">
        <v>1</v>
      </c>
      <c r="D21">
        <v>334</v>
      </c>
      <c r="E21">
        <v>367</v>
      </c>
    </row>
    <row r="22" spans="1:5" x14ac:dyDescent="0.3">
      <c r="A22">
        <v>1503960366</v>
      </c>
      <c r="B22" s="1">
        <v>42497</v>
      </c>
      <c r="C22">
        <v>1</v>
      </c>
      <c r="D22">
        <v>331</v>
      </c>
      <c r="E22">
        <v>349</v>
      </c>
    </row>
    <row r="23" spans="1:5" x14ac:dyDescent="0.3">
      <c r="A23">
        <v>1503960366</v>
      </c>
      <c r="B23" s="1">
        <v>42498</v>
      </c>
      <c r="C23">
        <v>1</v>
      </c>
      <c r="D23">
        <v>594</v>
      </c>
      <c r="E23">
        <v>611</v>
      </c>
    </row>
    <row r="24" spans="1:5" x14ac:dyDescent="0.3">
      <c r="A24">
        <v>1503960366</v>
      </c>
      <c r="B24" s="1">
        <v>42499</v>
      </c>
      <c r="C24">
        <v>1</v>
      </c>
      <c r="D24">
        <v>338</v>
      </c>
      <c r="E24">
        <v>342</v>
      </c>
    </row>
    <row r="25" spans="1:5" x14ac:dyDescent="0.3">
      <c r="A25">
        <v>1503960366</v>
      </c>
      <c r="B25" s="1">
        <v>42500</v>
      </c>
      <c r="C25">
        <v>1</v>
      </c>
      <c r="D25">
        <v>383</v>
      </c>
      <c r="E25">
        <v>403</v>
      </c>
    </row>
    <row r="26" spans="1:5" x14ac:dyDescent="0.3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5" x14ac:dyDescent="0.3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5" x14ac:dyDescent="0.3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5" x14ac:dyDescent="0.3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5" x14ac:dyDescent="0.3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5" x14ac:dyDescent="0.3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5" x14ac:dyDescent="0.3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s="1">
        <v>42497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s="1">
        <v>42498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s="1">
        <v>42499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s="1">
        <v>42500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s="1">
        <v>42501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s="1">
        <v>42472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s="1">
        <v>42473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s="1">
        <v>42474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s="1">
        <v>42475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s="1">
        <v>42476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s="1">
        <v>42477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s="1">
        <v>42479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s="1">
        <v>42480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s="1">
        <v>42481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s="1">
        <v>42482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s="1">
        <v>42485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s="1">
        <v>42486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s="1">
        <v>42487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s="1">
        <v>42488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s="1">
        <v>42489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s="1">
        <v>42490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s="1">
        <v>42491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s="1">
        <v>42492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s="1">
        <v>42493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s="1">
        <v>42494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s="1">
        <v>42496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s="1">
        <v>42497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s="1">
        <v>42498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s="1">
        <v>42499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s="1">
        <v>42500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s="1">
        <v>42501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s="1">
        <v>42502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s="1">
        <v>42481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s="1">
        <v>42486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s="1">
        <v>42489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s="1">
        <v>42491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s="1">
        <v>42498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s="1">
        <v>42472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s="1">
        <v>42473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s="1">
        <v>42474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s="1">
        <v>42475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s="1">
        <v>42476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s="1">
        <v>42477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s="1">
        <v>42478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s="1">
        <v>42479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s="1">
        <v>42480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s="1">
        <v>42481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s="1">
        <v>42483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s="1">
        <v>42484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s="1">
        <v>42485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s="1">
        <v>42486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s="1">
        <v>42487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s="1">
        <v>42488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s="1">
        <v>42489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s="1">
        <v>42490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s="1">
        <v>42493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s="1">
        <v>42494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s="1">
        <v>42496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s="1">
        <v>42497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s="1">
        <v>42497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s="1">
        <v>42499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s="1">
        <v>42500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s="1">
        <v>42501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s="1">
        <v>42502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s="1">
        <v>42472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s="1">
        <v>42473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s="1">
        <v>42474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s="1">
        <v>42475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s="1">
        <v>42476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s="1">
        <v>42477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s="1">
        <v>42478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s="1">
        <v>42479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s="1">
        <v>42480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s="1">
        <v>42481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s="1">
        <v>42482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s="1">
        <v>42483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s="1">
        <v>42484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s="1">
        <v>42485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s="1">
        <v>42486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s="1">
        <v>42487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s="1">
        <v>42488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s="1">
        <v>42489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s="1">
        <v>42490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s="1">
        <v>42491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s="1">
        <v>42492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s="1">
        <v>42493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s="1">
        <v>42494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s="1">
        <v>42496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s="1">
        <v>42497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s="1">
        <v>42498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s="1">
        <v>42499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s="1">
        <v>42500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s="1">
        <v>42501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s="1">
        <v>42502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s="1">
        <v>42472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s="1">
        <v>42473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s="1">
        <v>42474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s="1">
        <v>42475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s="1">
        <v>42476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s="1">
        <v>42477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s="1">
        <v>42478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s="1">
        <v>42479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s="1">
        <v>42480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s="1">
        <v>42481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s="1">
        <v>42482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s="1">
        <v>42483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s="1">
        <v>42484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s="1">
        <v>42485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s="1">
        <v>42486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s="1">
        <v>42487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s="1">
        <v>42488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s="1">
        <v>42489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s="1">
        <v>42490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s="1">
        <v>42491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s="1">
        <v>42492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s="1">
        <v>42493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s="1">
        <v>42494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s="1">
        <v>42500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s="1">
        <v>42501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s="1">
        <v>42476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s="1">
        <v>42477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s="1">
        <v>42478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s="1">
        <v>42479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s="1">
        <v>42480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s="1">
        <v>42481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s="1">
        <v>42482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s="1">
        <v>42483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s="1">
        <v>42484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s="1">
        <v>42487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s="1">
        <v>42488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s="1">
        <v>42489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s="1">
        <v>42491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s="1">
        <v>42496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s="1">
        <v>42497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s="1">
        <v>42498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s="1">
        <v>42499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s="1">
        <v>42473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s="1">
        <v>42474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s="1">
        <v>42475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s="1">
        <v>42472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s="1">
        <v>42473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s="1">
        <v>42474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s="1">
        <v>42475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s="1">
        <v>42476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s="1">
        <v>42477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s="1">
        <v>42478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s="1">
        <v>42479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s="1">
        <v>42480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s="1">
        <v>42481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s="1">
        <v>42482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s="1">
        <v>42483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s="1">
        <v>42484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s="1">
        <v>42485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s="1">
        <v>42486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s="1">
        <v>42487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s="1">
        <v>42488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s="1">
        <v>42489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s="1">
        <v>42490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s="1">
        <v>42491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s="1">
        <v>42492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s="1">
        <v>42493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s="1">
        <v>42494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s="1">
        <v>42496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s="1">
        <v>42497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s="1">
        <v>42498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s="1">
        <v>42499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s="1">
        <v>42500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s="1">
        <v>42501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s="1">
        <v>42502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s="1">
        <v>42476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s="1">
        <v>42491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s="1">
        <v>42472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s="1">
        <v>42473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s="1">
        <v>42474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s="1">
        <v>42475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s="1">
        <v>42479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s="1">
        <v>42480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s="1">
        <v>42481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s="1">
        <v>42482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s="1">
        <v>42484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s="1">
        <v>42485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s="1">
        <v>42486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s="1">
        <v>42487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s="1">
        <v>42488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s="1">
        <v>42490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s="1">
        <v>42491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s="1">
        <v>42492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s="1">
        <v>42493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s="1">
        <v>42494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s="1">
        <v>42496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s="1">
        <v>42497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s="1">
        <v>42498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s="1">
        <v>42499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s="1">
        <v>42501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s="1">
        <v>42502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s="1">
        <v>42480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s="1">
        <v>42483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s="1">
        <v>42497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s="1">
        <v>42472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s="1">
        <v>42473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s="1">
        <v>42474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s="1">
        <v>42475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s="1">
        <v>42476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s="1">
        <v>42477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s="1">
        <v>42478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s="1">
        <v>42479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s="1">
        <v>42480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s="1">
        <v>42481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s="1">
        <v>42482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s="1">
        <v>42483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s="1">
        <v>42484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s="1">
        <v>42485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s="1">
        <v>42485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s="1">
        <v>42486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s="1">
        <v>42487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s="1">
        <v>42488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s="1">
        <v>42489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s="1">
        <v>42490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s="1">
        <v>42491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s="1">
        <v>42492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s="1">
        <v>42493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s="1">
        <v>42494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s="1">
        <v>42496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s="1">
        <v>42497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s="1">
        <v>42498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s="1">
        <v>42499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s="1">
        <v>42500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s="1">
        <v>42501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s="1">
        <v>42502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s="1">
        <v>42472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s="1">
        <v>42473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s="1">
        <v>42474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s="1">
        <v>42475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s="1">
        <v>42480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s="1">
        <v>42482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s="1">
        <v>42483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s="1">
        <v>42487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s="1">
        <v>42488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s="1">
        <v>42489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s="1">
        <v>42490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s="1">
        <v>42491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s="1">
        <v>42492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s="1">
        <v>42493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s="1">
        <v>42494</v>
      </c>
      <c r="C414">
        <v>1</v>
      </c>
      <c r="D414">
        <v>439</v>
      </c>
      <c r="E414">
        <v>463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0752-1150-48AB-9CC9-E6B24788ED43}">
  <dimension ref="A3:C28"/>
  <sheetViews>
    <sheetView workbookViewId="0">
      <selection activeCell="F16" sqref="F16"/>
    </sheetView>
  </sheetViews>
  <sheetFormatPr defaultRowHeight="14.4" x14ac:dyDescent="0.3"/>
  <cols>
    <col min="1" max="1" width="12.44140625" bestFit="1" customWidth="1"/>
    <col min="2" max="2" width="26.5546875" bestFit="1" customWidth="1"/>
    <col min="3" max="3" width="23.109375" bestFit="1" customWidth="1"/>
  </cols>
  <sheetData>
    <row r="3" spans="1:3" x14ac:dyDescent="0.3">
      <c r="A3" s="4" t="s">
        <v>5</v>
      </c>
      <c r="B3" s="5" t="s">
        <v>7</v>
      </c>
      <c r="C3" s="5" t="s">
        <v>8</v>
      </c>
    </row>
    <row r="4" spans="1:3" x14ac:dyDescent="0.3">
      <c r="A4" s="6">
        <v>1503960366</v>
      </c>
      <c r="B4" s="5">
        <v>360.28</v>
      </c>
      <c r="C4" s="5">
        <v>383.2</v>
      </c>
    </row>
    <row r="5" spans="1:3" x14ac:dyDescent="0.3">
      <c r="A5" s="6">
        <v>1644430081</v>
      </c>
      <c r="B5" s="5">
        <v>294</v>
      </c>
      <c r="C5" s="5">
        <v>346</v>
      </c>
    </row>
    <row r="6" spans="1:3" x14ac:dyDescent="0.3">
      <c r="A6" s="6">
        <v>1844505072</v>
      </c>
      <c r="B6" s="5">
        <v>652</v>
      </c>
      <c r="C6" s="5">
        <v>961</v>
      </c>
    </row>
    <row r="7" spans="1:3" x14ac:dyDescent="0.3">
      <c r="A7" s="6">
        <v>1927972279</v>
      </c>
      <c r="B7" s="5">
        <v>417</v>
      </c>
      <c r="C7" s="5">
        <v>437.8</v>
      </c>
    </row>
    <row r="8" spans="1:3" x14ac:dyDescent="0.3">
      <c r="A8" s="6">
        <v>2026352035</v>
      </c>
      <c r="B8" s="5">
        <v>506.17857142857144</v>
      </c>
      <c r="C8" s="5">
        <v>537.64285714285711</v>
      </c>
    </row>
    <row r="9" spans="1:3" x14ac:dyDescent="0.3">
      <c r="A9" s="6">
        <v>2320127002</v>
      </c>
      <c r="B9" s="5">
        <v>61</v>
      </c>
      <c r="C9" s="5">
        <v>69</v>
      </c>
    </row>
    <row r="10" spans="1:3" x14ac:dyDescent="0.3">
      <c r="A10" s="6">
        <v>2347167796</v>
      </c>
      <c r="B10" s="5">
        <v>446.8</v>
      </c>
      <c r="C10" s="5">
        <v>491.33333333333331</v>
      </c>
    </row>
    <row r="11" spans="1:3" x14ac:dyDescent="0.3">
      <c r="A11" s="6">
        <v>3977333714</v>
      </c>
      <c r="B11" s="5">
        <v>293.64285714285717</v>
      </c>
      <c r="C11" s="5">
        <v>461.14285714285717</v>
      </c>
    </row>
    <row r="12" spans="1:3" x14ac:dyDescent="0.3">
      <c r="A12" s="6">
        <v>4020332650</v>
      </c>
      <c r="B12" s="5">
        <v>349.375</v>
      </c>
      <c r="C12" s="5">
        <v>379.75</v>
      </c>
    </row>
    <row r="13" spans="1:3" x14ac:dyDescent="0.3">
      <c r="A13" s="6">
        <v>4319703577</v>
      </c>
      <c r="B13" s="5">
        <v>476.65384615384613</v>
      </c>
      <c r="C13" s="5">
        <v>501.96153846153845</v>
      </c>
    </row>
    <row r="14" spans="1:3" x14ac:dyDescent="0.3">
      <c r="A14" s="6">
        <v>4388161847</v>
      </c>
      <c r="B14" s="5">
        <v>403.125</v>
      </c>
      <c r="C14" s="5">
        <v>426.20833333333331</v>
      </c>
    </row>
    <row r="15" spans="1:3" x14ac:dyDescent="0.3">
      <c r="A15" s="6">
        <v>4445114986</v>
      </c>
      <c r="B15" s="5">
        <v>385.17857142857144</v>
      </c>
      <c r="C15" s="5">
        <v>416.82142857142856</v>
      </c>
    </row>
    <row r="16" spans="1:3" x14ac:dyDescent="0.3">
      <c r="A16" s="6">
        <v>4558609924</v>
      </c>
      <c r="B16" s="5">
        <v>127.6</v>
      </c>
      <c r="C16" s="5">
        <v>140</v>
      </c>
    </row>
    <row r="17" spans="1:3" x14ac:dyDescent="0.3">
      <c r="A17" s="6">
        <v>4702921684</v>
      </c>
      <c r="B17" s="5">
        <v>421.14285714285717</v>
      </c>
      <c r="C17" s="5">
        <v>441.96428571428572</v>
      </c>
    </row>
    <row r="18" spans="1:3" x14ac:dyDescent="0.3">
      <c r="A18" s="6">
        <v>5553957443</v>
      </c>
      <c r="B18" s="5">
        <v>463.48387096774195</v>
      </c>
      <c r="C18" s="5">
        <v>505.87096774193549</v>
      </c>
    </row>
    <row r="19" spans="1:3" x14ac:dyDescent="0.3">
      <c r="A19" s="6">
        <v>5577150313</v>
      </c>
      <c r="B19" s="5">
        <v>432</v>
      </c>
      <c r="C19" s="5">
        <v>460.61538461538464</v>
      </c>
    </row>
    <row r="20" spans="1:3" x14ac:dyDescent="0.3">
      <c r="A20" s="6">
        <v>6117666160</v>
      </c>
      <c r="B20" s="5">
        <v>478.77777777777777</v>
      </c>
      <c r="C20" s="5">
        <v>510.16666666666669</v>
      </c>
    </row>
    <row r="21" spans="1:3" x14ac:dyDescent="0.3">
      <c r="A21" s="6">
        <v>6775888955</v>
      </c>
      <c r="B21" s="5">
        <v>349.66666666666669</v>
      </c>
      <c r="C21" s="5">
        <v>369</v>
      </c>
    </row>
    <row r="22" spans="1:3" x14ac:dyDescent="0.3">
      <c r="A22" s="6">
        <v>6962181067</v>
      </c>
      <c r="B22" s="5">
        <v>448</v>
      </c>
      <c r="C22" s="5">
        <v>466.12903225806451</v>
      </c>
    </row>
    <row r="23" spans="1:3" x14ac:dyDescent="0.3">
      <c r="A23" s="6">
        <v>7007744171</v>
      </c>
      <c r="B23" s="5">
        <v>68.5</v>
      </c>
      <c r="C23" s="5">
        <v>71.5</v>
      </c>
    </row>
    <row r="24" spans="1:3" x14ac:dyDescent="0.3">
      <c r="A24" s="6">
        <v>7086361926</v>
      </c>
      <c r="B24" s="5">
        <v>453.125</v>
      </c>
      <c r="C24" s="5">
        <v>466.41666666666669</v>
      </c>
    </row>
    <row r="25" spans="1:3" x14ac:dyDescent="0.3">
      <c r="A25" s="6">
        <v>8053475328</v>
      </c>
      <c r="B25" s="5">
        <v>297</v>
      </c>
      <c r="C25" s="5">
        <v>301.66666666666669</v>
      </c>
    </row>
    <row r="26" spans="1:3" x14ac:dyDescent="0.3">
      <c r="A26" s="6">
        <v>8378563200</v>
      </c>
      <c r="B26" s="5">
        <v>443.34375</v>
      </c>
      <c r="C26" s="5">
        <v>483.3125</v>
      </c>
    </row>
    <row r="27" spans="1:3" x14ac:dyDescent="0.3">
      <c r="A27" s="6">
        <v>8792009665</v>
      </c>
      <c r="B27" s="5">
        <v>435.66666666666669</v>
      </c>
      <c r="C27" s="5">
        <v>453.8</v>
      </c>
    </row>
    <row r="28" spans="1:3" x14ac:dyDescent="0.3">
      <c r="A28" s="6" t="s">
        <v>6</v>
      </c>
      <c r="B28" s="5">
        <v>419.46731234866826</v>
      </c>
      <c r="C28" s="5">
        <v>458.63922518159808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DFB7-B7E2-4874-9CC4-BDDBABA91DF8}">
  <dimension ref="A3:E28"/>
  <sheetViews>
    <sheetView workbookViewId="0">
      <selection activeCell="G17" sqref="G17"/>
    </sheetView>
  </sheetViews>
  <sheetFormatPr defaultRowHeight="14.4" x14ac:dyDescent="0.3"/>
  <cols>
    <col min="1" max="1" width="12.44140625" bestFit="1" customWidth="1"/>
    <col min="2" max="2" width="28" bestFit="1" customWidth="1"/>
    <col min="3" max="3" width="24.5546875" bestFit="1" customWidth="1"/>
    <col min="4" max="4" width="25.6640625" bestFit="1" customWidth="1"/>
    <col min="5" max="5" width="29.109375" bestFit="1" customWidth="1"/>
  </cols>
  <sheetData>
    <row r="3" spans="1:5" x14ac:dyDescent="0.3">
      <c r="A3" s="7" t="s">
        <v>15</v>
      </c>
      <c r="B3" s="7" t="s">
        <v>7</v>
      </c>
      <c r="C3" s="7" t="s">
        <v>8</v>
      </c>
      <c r="D3" s="7" t="s">
        <v>9</v>
      </c>
      <c r="E3" s="7" t="s">
        <v>10</v>
      </c>
    </row>
    <row r="4" spans="1:5" x14ac:dyDescent="0.3">
      <c r="A4" s="5">
        <v>1503960366</v>
      </c>
      <c r="B4" s="5">
        <v>360.28</v>
      </c>
      <c r="C4" s="5">
        <v>383.2</v>
      </c>
      <c r="D4" s="5">
        <f>B4/60</f>
        <v>6.0046666666666662</v>
      </c>
      <c r="E4" s="5">
        <f>C4/60</f>
        <v>6.3866666666666667</v>
      </c>
    </row>
    <row r="5" spans="1:5" x14ac:dyDescent="0.3">
      <c r="A5" s="5">
        <v>1644430081</v>
      </c>
      <c r="B5" s="5">
        <v>294</v>
      </c>
      <c r="C5" s="5">
        <v>346</v>
      </c>
      <c r="D5" s="5">
        <f t="shared" ref="D5:D28" si="0">B5/60</f>
        <v>4.9000000000000004</v>
      </c>
      <c r="E5" s="5">
        <f t="shared" ref="E5:E28" si="1">C5/60</f>
        <v>5.7666666666666666</v>
      </c>
    </row>
    <row r="6" spans="1:5" x14ac:dyDescent="0.3">
      <c r="A6" s="5">
        <v>1844505072</v>
      </c>
      <c r="B6" s="5">
        <v>652</v>
      </c>
      <c r="C6" s="5">
        <v>961</v>
      </c>
      <c r="D6" s="5">
        <f t="shared" si="0"/>
        <v>10.866666666666667</v>
      </c>
      <c r="E6" s="5">
        <f t="shared" si="1"/>
        <v>16.016666666666666</v>
      </c>
    </row>
    <row r="7" spans="1:5" x14ac:dyDescent="0.3">
      <c r="A7" s="5">
        <v>1927972279</v>
      </c>
      <c r="B7" s="5">
        <v>417</v>
      </c>
      <c r="C7" s="5">
        <v>437.8</v>
      </c>
      <c r="D7" s="5">
        <f t="shared" si="0"/>
        <v>6.95</v>
      </c>
      <c r="E7" s="5">
        <f t="shared" si="1"/>
        <v>7.2966666666666669</v>
      </c>
    </row>
    <row r="8" spans="1:5" x14ac:dyDescent="0.3">
      <c r="A8" s="5">
        <v>2026352035</v>
      </c>
      <c r="B8" s="5">
        <v>506.17857142857144</v>
      </c>
      <c r="C8" s="5">
        <v>537.64285714285711</v>
      </c>
      <c r="D8" s="5">
        <f t="shared" si="0"/>
        <v>8.4363095238095234</v>
      </c>
      <c r="E8" s="5">
        <f t="shared" si="1"/>
        <v>8.9607142857142854</v>
      </c>
    </row>
    <row r="9" spans="1:5" x14ac:dyDescent="0.3">
      <c r="A9" s="5">
        <v>2320127002</v>
      </c>
      <c r="B9" s="5">
        <v>61</v>
      </c>
      <c r="C9" s="5">
        <v>69</v>
      </c>
      <c r="D9" s="5">
        <f t="shared" si="0"/>
        <v>1.0166666666666666</v>
      </c>
      <c r="E9" s="5">
        <f t="shared" si="1"/>
        <v>1.1499999999999999</v>
      </c>
    </row>
    <row r="10" spans="1:5" x14ac:dyDescent="0.3">
      <c r="A10" s="5">
        <v>2347167796</v>
      </c>
      <c r="B10" s="5">
        <v>446.8</v>
      </c>
      <c r="C10" s="5">
        <v>491.33333333333331</v>
      </c>
      <c r="D10" s="5">
        <f t="shared" si="0"/>
        <v>7.4466666666666672</v>
      </c>
      <c r="E10" s="5">
        <f t="shared" si="1"/>
        <v>8.1888888888888882</v>
      </c>
    </row>
    <row r="11" spans="1:5" x14ac:dyDescent="0.3">
      <c r="A11" s="5">
        <v>3977333714</v>
      </c>
      <c r="B11" s="5">
        <v>293.64285714285717</v>
      </c>
      <c r="C11" s="5">
        <v>461.14285714285717</v>
      </c>
      <c r="D11" s="5">
        <f t="shared" si="0"/>
        <v>4.8940476190476199</v>
      </c>
      <c r="E11" s="5">
        <f t="shared" si="1"/>
        <v>7.6857142857142859</v>
      </c>
    </row>
    <row r="12" spans="1:5" x14ac:dyDescent="0.3">
      <c r="A12" s="5">
        <v>4020332650</v>
      </c>
      <c r="B12" s="5">
        <v>349.375</v>
      </c>
      <c r="C12" s="5">
        <v>379.75</v>
      </c>
      <c r="D12" s="5">
        <f t="shared" si="0"/>
        <v>5.822916666666667</v>
      </c>
      <c r="E12" s="5">
        <f t="shared" si="1"/>
        <v>6.3291666666666666</v>
      </c>
    </row>
    <row r="13" spans="1:5" x14ac:dyDescent="0.3">
      <c r="A13" s="5">
        <v>4319703577</v>
      </c>
      <c r="B13" s="5">
        <v>476.65384615384613</v>
      </c>
      <c r="C13" s="5">
        <v>501.96153846153845</v>
      </c>
      <c r="D13" s="5">
        <f t="shared" si="0"/>
        <v>7.944230769230769</v>
      </c>
      <c r="E13" s="5">
        <f t="shared" si="1"/>
        <v>8.3660256410256402</v>
      </c>
    </row>
    <row r="14" spans="1:5" x14ac:dyDescent="0.3">
      <c r="A14" s="5">
        <v>4388161847</v>
      </c>
      <c r="B14" s="5">
        <v>403.125</v>
      </c>
      <c r="C14" s="5">
        <v>426.20833333333331</v>
      </c>
      <c r="D14" s="5">
        <f t="shared" si="0"/>
        <v>6.71875</v>
      </c>
      <c r="E14" s="5">
        <f t="shared" si="1"/>
        <v>7.103472222222222</v>
      </c>
    </row>
    <row r="15" spans="1:5" x14ac:dyDescent="0.3">
      <c r="A15" s="5">
        <v>4445114986</v>
      </c>
      <c r="B15" s="5">
        <v>385.17857142857144</v>
      </c>
      <c r="C15" s="5">
        <v>416.82142857142856</v>
      </c>
      <c r="D15" s="5">
        <f t="shared" si="0"/>
        <v>6.4196428571428577</v>
      </c>
      <c r="E15" s="5">
        <f t="shared" si="1"/>
        <v>6.9470238095238095</v>
      </c>
    </row>
    <row r="16" spans="1:5" x14ac:dyDescent="0.3">
      <c r="A16" s="5">
        <v>4558609924</v>
      </c>
      <c r="B16" s="5">
        <v>127.6</v>
      </c>
      <c r="C16" s="5">
        <v>140</v>
      </c>
      <c r="D16" s="5">
        <f t="shared" si="0"/>
        <v>2.1266666666666665</v>
      </c>
      <c r="E16" s="5">
        <f t="shared" si="1"/>
        <v>2.3333333333333335</v>
      </c>
    </row>
    <row r="17" spans="1:5" x14ac:dyDescent="0.3">
      <c r="A17" s="5">
        <v>4702921684</v>
      </c>
      <c r="B17" s="5">
        <v>421.14285714285717</v>
      </c>
      <c r="C17" s="5">
        <v>441.96428571428572</v>
      </c>
      <c r="D17" s="5">
        <f t="shared" si="0"/>
        <v>7.0190476190476199</v>
      </c>
      <c r="E17" s="5">
        <f t="shared" si="1"/>
        <v>7.3660714285714288</v>
      </c>
    </row>
    <row r="18" spans="1:5" x14ac:dyDescent="0.3">
      <c r="A18" s="5">
        <v>5553957443</v>
      </c>
      <c r="B18" s="5">
        <v>463.48387096774195</v>
      </c>
      <c r="C18" s="5">
        <v>505.87096774193549</v>
      </c>
      <c r="D18" s="5">
        <f t="shared" si="0"/>
        <v>7.7247311827956988</v>
      </c>
      <c r="E18" s="5">
        <f t="shared" si="1"/>
        <v>8.4311827956989251</v>
      </c>
    </row>
    <row r="19" spans="1:5" x14ac:dyDescent="0.3">
      <c r="A19" s="5">
        <v>5577150313</v>
      </c>
      <c r="B19" s="5">
        <v>432</v>
      </c>
      <c r="C19" s="5">
        <v>460.61538461538464</v>
      </c>
      <c r="D19" s="5">
        <f t="shared" si="0"/>
        <v>7.2</v>
      </c>
      <c r="E19" s="5">
        <f t="shared" si="1"/>
        <v>7.6769230769230772</v>
      </c>
    </row>
    <row r="20" spans="1:5" x14ac:dyDescent="0.3">
      <c r="A20" s="5">
        <v>6117666160</v>
      </c>
      <c r="B20" s="5">
        <v>478.77777777777777</v>
      </c>
      <c r="C20" s="5">
        <v>510.16666666666669</v>
      </c>
      <c r="D20" s="5">
        <f t="shared" si="0"/>
        <v>7.9796296296296294</v>
      </c>
      <c r="E20" s="5">
        <f t="shared" si="1"/>
        <v>8.5027777777777782</v>
      </c>
    </row>
    <row r="21" spans="1:5" x14ac:dyDescent="0.3">
      <c r="A21" s="5">
        <v>6775888955</v>
      </c>
      <c r="B21" s="5">
        <v>349.66666666666669</v>
      </c>
      <c r="C21" s="5">
        <v>369</v>
      </c>
      <c r="D21" s="5">
        <f t="shared" si="0"/>
        <v>5.8277777777777784</v>
      </c>
      <c r="E21" s="5">
        <f t="shared" si="1"/>
        <v>6.15</v>
      </c>
    </row>
    <row r="22" spans="1:5" x14ac:dyDescent="0.3">
      <c r="A22" s="5">
        <v>6962181067</v>
      </c>
      <c r="B22" s="5">
        <v>448</v>
      </c>
      <c r="C22" s="5">
        <v>466.12903225806451</v>
      </c>
      <c r="D22" s="5">
        <f t="shared" si="0"/>
        <v>7.4666666666666668</v>
      </c>
      <c r="E22" s="5">
        <f t="shared" si="1"/>
        <v>7.768817204301075</v>
      </c>
    </row>
    <row r="23" spans="1:5" x14ac:dyDescent="0.3">
      <c r="A23" s="5">
        <v>7007744171</v>
      </c>
      <c r="B23" s="5">
        <v>68.5</v>
      </c>
      <c r="C23" s="5">
        <v>71.5</v>
      </c>
      <c r="D23" s="5">
        <f t="shared" si="0"/>
        <v>1.1416666666666666</v>
      </c>
      <c r="E23" s="5">
        <f t="shared" si="1"/>
        <v>1.1916666666666667</v>
      </c>
    </row>
    <row r="24" spans="1:5" x14ac:dyDescent="0.3">
      <c r="A24" s="5">
        <v>7086361926</v>
      </c>
      <c r="B24" s="5">
        <v>453.125</v>
      </c>
      <c r="C24" s="5">
        <v>466.41666666666669</v>
      </c>
      <c r="D24" s="5">
        <f t="shared" si="0"/>
        <v>7.552083333333333</v>
      </c>
      <c r="E24" s="5">
        <f t="shared" si="1"/>
        <v>7.7736111111111112</v>
      </c>
    </row>
    <row r="25" spans="1:5" x14ac:dyDescent="0.3">
      <c r="A25" s="5">
        <v>8053475328</v>
      </c>
      <c r="B25" s="5">
        <v>297</v>
      </c>
      <c r="C25" s="5">
        <v>301.66666666666669</v>
      </c>
      <c r="D25" s="5">
        <f t="shared" si="0"/>
        <v>4.95</v>
      </c>
      <c r="E25" s="5">
        <f t="shared" si="1"/>
        <v>5.0277777777777777</v>
      </c>
    </row>
    <row r="26" spans="1:5" x14ac:dyDescent="0.3">
      <c r="A26" s="5">
        <v>8378563200</v>
      </c>
      <c r="B26" s="5">
        <v>443.34375</v>
      </c>
      <c r="C26" s="5">
        <v>483.3125</v>
      </c>
      <c r="D26" s="5">
        <f t="shared" si="0"/>
        <v>7.3890624999999996</v>
      </c>
      <c r="E26" s="5">
        <f t="shared" si="1"/>
        <v>8.0552083333333329</v>
      </c>
    </row>
    <row r="27" spans="1:5" x14ac:dyDescent="0.3">
      <c r="A27" s="5">
        <v>8792009665</v>
      </c>
      <c r="B27" s="5">
        <v>435.66666666666669</v>
      </c>
      <c r="C27" s="5">
        <v>453.8</v>
      </c>
      <c r="D27" s="5">
        <f t="shared" si="0"/>
        <v>7.2611111111111111</v>
      </c>
      <c r="E27" s="5">
        <f t="shared" si="1"/>
        <v>7.5633333333333335</v>
      </c>
    </row>
    <row r="28" spans="1:5" x14ac:dyDescent="0.3">
      <c r="A28" s="5" t="s">
        <v>6</v>
      </c>
      <c r="B28" s="5">
        <v>419.46731234866826</v>
      </c>
      <c r="C28" s="5">
        <v>458.63922518159808</v>
      </c>
      <c r="D28" s="5">
        <f t="shared" si="0"/>
        <v>6.9911218724778044</v>
      </c>
      <c r="E28" s="5">
        <f t="shared" si="1"/>
        <v>7.6439870863599682</v>
      </c>
    </row>
  </sheetData>
  <autoFilter ref="A3:E3" xr:uid="{29B7DFB7-B7E2-4874-9CC4-BDDBABA91DF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27B0-CB9D-4EA2-94A6-8B42FB2CE764}">
  <sheetPr filterMode="1"/>
  <dimension ref="A2:I27"/>
  <sheetViews>
    <sheetView tabSelected="1" workbookViewId="0">
      <selection activeCell="P33" sqref="P33"/>
    </sheetView>
  </sheetViews>
  <sheetFormatPr defaultRowHeight="14.4" x14ac:dyDescent="0.3"/>
  <cols>
    <col min="1" max="1" width="11" bestFit="1" customWidth="1"/>
    <col min="2" max="4" width="0" hidden="1" customWidth="1"/>
    <col min="5" max="5" width="29.109375" bestFit="1" customWidth="1"/>
    <col min="6" max="6" width="18" bestFit="1" customWidth="1"/>
    <col min="8" max="8" width="18" bestFit="1" customWidth="1"/>
    <col min="9" max="9" width="20.77734375" bestFit="1" customWidth="1"/>
  </cols>
  <sheetData>
    <row r="2" spans="1:9" x14ac:dyDescent="0.3">
      <c r="A2" s="7" t="s">
        <v>15</v>
      </c>
      <c r="B2" t="s">
        <v>7</v>
      </c>
      <c r="C2" t="s">
        <v>8</v>
      </c>
      <c r="D2" t="s">
        <v>9</v>
      </c>
      <c r="E2" s="7" t="s">
        <v>10</v>
      </c>
      <c r="F2" s="7" t="s">
        <v>11</v>
      </c>
      <c r="H2" s="2" t="s">
        <v>5</v>
      </c>
      <c r="I2" t="s">
        <v>13</v>
      </c>
    </row>
    <row r="3" spans="1:9" x14ac:dyDescent="0.3">
      <c r="A3" s="5">
        <v>1503960366</v>
      </c>
      <c r="B3">
        <v>360.28</v>
      </c>
      <c r="C3">
        <v>383.2</v>
      </c>
      <c r="D3">
        <f>B3/60</f>
        <v>6.0046666666666662</v>
      </c>
      <c r="E3" s="5">
        <f>C3/60</f>
        <v>6.3866666666666667</v>
      </c>
      <c r="F3" s="5" t="str" cm="1">
        <f t="array" ref="F3">_xlfn.IFS(E3&gt;9,"Excessive Sleepiness",AND(E3&lt;=9,E3&gt;7),"Healthy Sleep",E3&lt;7,"Sleep Disorder")</f>
        <v>Sleep Disorder</v>
      </c>
      <c r="H3" s="3" t="s">
        <v>14</v>
      </c>
      <c r="I3">
        <v>1</v>
      </c>
    </row>
    <row r="4" spans="1:9" x14ac:dyDescent="0.3">
      <c r="A4" s="5">
        <v>1644430081</v>
      </c>
      <c r="B4">
        <v>294</v>
      </c>
      <c r="C4">
        <v>346</v>
      </c>
      <c r="D4">
        <f t="shared" ref="D4:D27" si="0">B4/60</f>
        <v>4.9000000000000004</v>
      </c>
      <c r="E4" s="5">
        <f t="shared" ref="E4:E27" si="1">C4/60</f>
        <v>5.7666666666666666</v>
      </c>
      <c r="F4" s="5" t="str" cm="1">
        <f t="array" ref="F4">_xlfn.IFS(E4&gt;9,"Excessive Sleepiness",AND(E4&lt;=9,E4&gt;7),"Healthy Sleep",E4&lt;7,"Sleep Disorder")</f>
        <v>Sleep Disorder</v>
      </c>
      <c r="H4" s="3" t="s">
        <v>12</v>
      </c>
      <c r="I4">
        <v>9</v>
      </c>
    </row>
    <row r="5" spans="1:9" x14ac:dyDescent="0.3">
      <c r="A5" s="5">
        <v>1844505072</v>
      </c>
      <c r="B5">
        <v>652</v>
      </c>
      <c r="C5">
        <v>961</v>
      </c>
      <c r="D5">
        <f t="shared" si="0"/>
        <v>10.866666666666667</v>
      </c>
      <c r="E5" s="5">
        <f t="shared" si="1"/>
        <v>16.016666666666666</v>
      </c>
      <c r="F5" s="5" t="str" cm="1">
        <f t="array" ref="F5">_xlfn.IFS(E5&gt;9,"Excessive Sleepiness",AND(E5&lt;=9,E5&gt;7),"Healthy Sleep",E5&lt;7,"Sleep Disorder")</f>
        <v>Excessive Sleepiness</v>
      </c>
      <c r="H5" s="3" t="s">
        <v>6</v>
      </c>
      <c r="I5">
        <v>10</v>
      </c>
    </row>
    <row r="6" spans="1:9" hidden="1" x14ac:dyDescent="0.3">
      <c r="A6">
        <v>1927972279</v>
      </c>
      <c r="B6">
        <v>417</v>
      </c>
      <c r="C6">
        <v>437.8</v>
      </c>
      <c r="D6">
        <f t="shared" si="0"/>
        <v>6.95</v>
      </c>
      <c r="E6">
        <f t="shared" si="1"/>
        <v>7.2966666666666669</v>
      </c>
      <c r="F6" t="str" cm="1">
        <f t="array" ref="F6">_xlfn.IFS(E6&gt;9,"Excessive Sleepiness",AND(E6&lt;=9,E6&gt;7),"Healthy Sleep",E6&lt;7,"Sleep Disorder")</f>
        <v>Healthy Sleep</v>
      </c>
    </row>
    <row r="7" spans="1:9" hidden="1" x14ac:dyDescent="0.3">
      <c r="A7">
        <v>2026352035</v>
      </c>
      <c r="B7">
        <v>506.17857142857144</v>
      </c>
      <c r="C7">
        <v>537.64285714285711</v>
      </c>
      <c r="D7">
        <f t="shared" si="0"/>
        <v>8.4363095238095234</v>
      </c>
      <c r="E7">
        <f t="shared" si="1"/>
        <v>8.9607142857142854</v>
      </c>
      <c r="F7" t="str" cm="1">
        <f t="array" ref="F7">_xlfn.IFS(E7&gt;9,"Excessive Sleepiness",AND(E7&lt;=9,E7&gt;7),"Healthy Sleep",E7&lt;7,"Sleep Disorder")</f>
        <v>Healthy Sleep</v>
      </c>
    </row>
    <row r="8" spans="1:9" x14ac:dyDescent="0.3">
      <c r="A8" s="5">
        <v>2320127002</v>
      </c>
      <c r="B8">
        <v>61</v>
      </c>
      <c r="C8">
        <v>69</v>
      </c>
      <c r="D8">
        <f t="shared" si="0"/>
        <v>1.0166666666666666</v>
      </c>
      <c r="E8" s="5">
        <f t="shared" si="1"/>
        <v>1.1499999999999999</v>
      </c>
      <c r="F8" s="5" t="str" cm="1">
        <f t="array" ref="F8">_xlfn.IFS(E8&gt;9,"Excessive Sleepiness",AND(E8&lt;=9,E8&gt;7),"Healthy Sleep",E8&lt;7,"Sleep Disorder")</f>
        <v>Sleep Disorder</v>
      </c>
    </row>
    <row r="9" spans="1:9" hidden="1" x14ac:dyDescent="0.3">
      <c r="A9">
        <v>2347167796</v>
      </c>
      <c r="B9">
        <v>446.8</v>
      </c>
      <c r="C9">
        <v>491.33333333333331</v>
      </c>
      <c r="D9">
        <f t="shared" si="0"/>
        <v>7.4466666666666672</v>
      </c>
      <c r="E9">
        <f t="shared" si="1"/>
        <v>8.1888888888888882</v>
      </c>
      <c r="F9" t="str" cm="1">
        <f t="array" ref="F9">_xlfn.IFS(E9&gt;9,"Excessive Sleepiness",AND(E9&lt;=9,E9&gt;7),"Healthy Sleep",E9&lt;7,"Sleep Disorder")</f>
        <v>Healthy Sleep</v>
      </c>
    </row>
    <row r="10" spans="1:9" hidden="1" x14ac:dyDescent="0.3">
      <c r="A10">
        <v>3977333714</v>
      </c>
      <c r="B10">
        <v>293.64285714285717</v>
      </c>
      <c r="C10">
        <v>461.14285714285717</v>
      </c>
      <c r="D10">
        <f t="shared" si="0"/>
        <v>4.8940476190476199</v>
      </c>
      <c r="E10">
        <f t="shared" si="1"/>
        <v>7.6857142857142859</v>
      </c>
      <c r="F10" t="str" cm="1">
        <f t="array" ref="F10">_xlfn.IFS(E10&gt;9,"Excessive Sleepiness",AND(E10&lt;=9,E10&gt;7),"Healthy Sleep",E10&lt;7,"Sleep Disorder")</f>
        <v>Healthy Sleep</v>
      </c>
    </row>
    <row r="11" spans="1:9" x14ac:dyDescent="0.3">
      <c r="A11" s="5">
        <v>4020332650</v>
      </c>
      <c r="B11">
        <v>349.375</v>
      </c>
      <c r="C11">
        <v>379.75</v>
      </c>
      <c r="D11">
        <f t="shared" si="0"/>
        <v>5.822916666666667</v>
      </c>
      <c r="E11" s="5">
        <f t="shared" si="1"/>
        <v>6.3291666666666666</v>
      </c>
      <c r="F11" s="5" t="str" cm="1">
        <f t="array" ref="F11">_xlfn.IFS(E11&gt;9,"Excessive Sleepiness",AND(E11&lt;=9,E11&gt;7),"Healthy Sleep",E11&lt;7,"Sleep Disorder")</f>
        <v>Sleep Disorder</v>
      </c>
    </row>
    <row r="12" spans="1:9" hidden="1" x14ac:dyDescent="0.3">
      <c r="A12">
        <v>4319703577</v>
      </c>
      <c r="B12">
        <v>476.65384615384613</v>
      </c>
      <c r="C12">
        <v>501.96153846153845</v>
      </c>
      <c r="D12">
        <f t="shared" si="0"/>
        <v>7.944230769230769</v>
      </c>
      <c r="E12">
        <f t="shared" si="1"/>
        <v>8.3660256410256402</v>
      </c>
      <c r="F12" t="str" cm="1">
        <f t="array" ref="F12">_xlfn.IFS(E12&gt;9,"Excessive Sleepiness",AND(E12&lt;=9,E12&gt;7),"Healthy Sleep",E12&lt;7,"Sleep Disorder")</f>
        <v>Healthy Sleep</v>
      </c>
    </row>
    <row r="13" spans="1:9" hidden="1" x14ac:dyDescent="0.3">
      <c r="A13">
        <v>4388161847</v>
      </c>
      <c r="B13">
        <v>403.125</v>
      </c>
      <c r="C13">
        <v>426.20833333333331</v>
      </c>
      <c r="D13">
        <f t="shared" si="0"/>
        <v>6.71875</v>
      </c>
      <c r="E13">
        <f t="shared" si="1"/>
        <v>7.103472222222222</v>
      </c>
      <c r="F13" t="str" cm="1">
        <f t="array" ref="F13">_xlfn.IFS(E13&gt;9,"Excessive Sleepiness",AND(E13&lt;=9,E13&gt;7),"Healthy Sleep",E13&lt;7,"Sleep Disorder")</f>
        <v>Healthy Sleep</v>
      </c>
    </row>
    <row r="14" spans="1:9" x14ac:dyDescent="0.3">
      <c r="A14" s="5">
        <v>4445114986</v>
      </c>
      <c r="B14">
        <v>385.17857142857144</v>
      </c>
      <c r="C14">
        <v>416.82142857142856</v>
      </c>
      <c r="D14">
        <f t="shared" si="0"/>
        <v>6.4196428571428577</v>
      </c>
      <c r="E14" s="5">
        <f t="shared" si="1"/>
        <v>6.9470238095238095</v>
      </c>
      <c r="F14" s="5" t="str" cm="1">
        <f t="array" ref="F14">_xlfn.IFS(E14&gt;9,"Excessive Sleepiness",AND(E14&lt;=9,E14&gt;7),"Healthy Sleep",E14&lt;7,"Sleep Disorder")</f>
        <v>Sleep Disorder</v>
      </c>
    </row>
    <row r="15" spans="1:9" x14ac:dyDescent="0.3">
      <c r="A15" s="5">
        <v>4558609924</v>
      </c>
      <c r="B15">
        <v>127.6</v>
      </c>
      <c r="C15">
        <v>140</v>
      </c>
      <c r="D15">
        <f t="shared" si="0"/>
        <v>2.1266666666666665</v>
      </c>
      <c r="E15" s="5">
        <f t="shared" si="1"/>
        <v>2.3333333333333335</v>
      </c>
      <c r="F15" s="5" t="str" cm="1">
        <f t="array" ref="F15">_xlfn.IFS(E15&gt;9,"Excessive Sleepiness",AND(E15&lt;=9,E15&gt;7),"Healthy Sleep",E15&lt;7,"Sleep Disorder")</f>
        <v>Sleep Disorder</v>
      </c>
    </row>
    <row r="16" spans="1:9" hidden="1" x14ac:dyDescent="0.3">
      <c r="A16">
        <v>4702921684</v>
      </c>
      <c r="B16">
        <v>421.14285714285717</v>
      </c>
      <c r="C16">
        <v>441.96428571428572</v>
      </c>
      <c r="D16">
        <f t="shared" si="0"/>
        <v>7.0190476190476199</v>
      </c>
      <c r="E16">
        <f t="shared" si="1"/>
        <v>7.3660714285714288</v>
      </c>
      <c r="F16" t="str" cm="1">
        <f t="array" ref="F16">_xlfn.IFS(E16&gt;9,"Excessive Sleepiness",AND(E16&lt;=9,E16&gt;7),"Healthy Sleep",E16&lt;7,"Sleep Disorder")</f>
        <v>Healthy Sleep</v>
      </c>
    </row>
    <row r="17" spans="1:6" hidden="1" x14ac:dyDescent="0.3">
      <c r="A17">
        <v>5553957443</v>
      </c>
      <c r="B17">
        <v>463.48387096774195</v>
      </c>
      <c r="C17">
        <v>505.87096774193549</v>
      </c>
      <c r="D17">
        <f t="shared" si="0"/>
        <v>7.7247311827956988</v>
      </c>
      <c r="E17">
        <f t="shared" si="1"/>
        <v>8.4311827956989251</v>
      </c>
      <c r="F17" t="str" cm="1">
        <f t="array" ref="F17">_xlfn.IFS(E17&gt;9,"Excessive Sleepiness",AND(E17&lt;=9,E17&gt;7),"Healthy Sleep",E17&lt;7,"Sleep Disorder")</f>
        <v>Healthy Sleep</v>
      </c>
    </row>
    <row r="18" spans="1:6" hidden="1" x14ac:dyDescent="0.3">
      <c r="A18">
        <v>5577150313</v>
      </c>
      <c r="B18">
        <v>432</v>
      </c>
      <c r="C18">
        <v>460.61538461538464</v>
      </c>
      <c r="D18">
        <f t="shared" si="0"/>
        <v>7.2</v>
      </c>
      <c r="E18">
        <f t="shared" si="1"/>
        <v>7.6769230769230772</v>
      </c>
      <c r="F18" t="str" cm="1">
        <f t="array" ref="F18">_xlfn.IFS(E18&gt;9,"Excessive Sleepiness",AND(E18&lt;=9,E18&gt;7),"Healthy Sleep",E18&lt;7,"Sleep Disorder")</f>
        <v>Healthy Sleep</v>
      </c>
    </row>
    <row r="19" spans="1:6" hidden="1" x14ac:dyDescent="0.3">
      <c r="A19">
        <v>6117666160</v>
      </c>
      <c r="B19">
        <v>478.77777777777777</v>
      </c>
      <c r="C19">
        <v>510.16666666666669</v>
      </c>
      <c r="D19">
        <f t="shared" si="0"/>
        <v>7.9796296296296294</v>
      </c>
      <c r="E19">
        <f t="shared" si="1"/>
        <v>8.5027777777777782</v>
      </c>
      <c r="F19" t="str" cm="1">
        <f t="array" ref="F19">_xlfn.IFS(E19&gt;9,"Excessive Sleepiness",AND(E19&lt;=9,E19&gt;7),"Healthy Sleep",E19&lt;7,"Sleep Disorder")</f>
        <v>Healthy Sleep</v>
      </c>
    </row>
    <row r="20" spans="1:6" x14ac:dyDescent="0.3">
      <c r="A20" s="5">
        <v>6775888955</v>
      </c>
      <c r="B20">
        <v>349.66666666666669</v>
      </c>
      <c r="C20">
        <v>369</v>
      </c>
      <c r="D20">
        <f t="shared" si="0"/>
        <v>5.8277777777777784</v>
      </c>
      <c r="E20" s="5">
        <f t="shared" si="1"/>
        <v>6.15</v>
      </c>
      <c r="F20" s="5" t="str" cm="1">
        <f t="array" ref="F20">_xlfn.IFS(E20&gt;9,"Excessive Sleepiness",AND(E20&lt;=9,E20&gt;7),"Healthy Sleep",E20&lt;7,"Sleep Disorder")</f>
        <v>Sleep Disorder</v>
      </c>
    </row>
    <row r="21" spans="1:6" hidden="1" x14ac:dyDescent="0.3">
      <c r="A21">
        <v>6962181067</v>
      </c>
      <c r="B21">
        <v>448</v>
      </c>
      <c r="C21">
        <v>466.12903225806451</v>
      </c>
      <c r="D21">
        <f t="shared" si="0"/>
        <v>7.4666666666666668</v>
      </c>
      <c r="E21">
        <f t="shared" si="1"/>
        <v>7.768817204301075</v>
      </c>
      <c r="F21" t="str" cm="1">
        <f t="array" ref="F21">_xlfn.IFS(E21&gt;9,"Excessive Sleepiness",AND(E21&lt;=9,E21&gt;7),"Healthy Sleep",E21&lt;7,"Sleep Disorder")</f>
        <v>Healthy Sleep</v>
      </c>
    </row>
    <row r="22" spans="1:6" x14ac:dyDescent="0.3">
      <c r="A22" s="5">
        <v>7007744171</v>
      </c>
      <c r="B22">
        <v>68.5</v>
      </c>
      <c r="C22">
        <v>71.5</v>
      </c>
      <c r="D22">
        <f t="shared" si="0"/>
        <v>1.1416666666666666</v>
      </c>
      <c r="E22" s="5">
        <f t="shared" si="1"/>
        <v>1.1916666666666667</v>
      </c>
      <c r="F22" s="5" t="str" cm="1">
        <f t="array" ref="F22">_xlfn.IFS(E22&gt;9,"Excessive Sleepiness",AND(E22&lt;=9,E22&gt;7),"Healthy Sleep",E22&lt;7,"Sleep Disorder")</f>
        <v>Sleep Disorder</v>
      </c>
    </row>
    <row r="23" spans="1:6" hidden="1" x14ac:dyDescent="0.3">
      <c r="A23">
        <v>7086361926</v>
      </c>
      <c r="B23">
        <v>453.125</v>
      </c>
      <c r="C23">
        <v>466.41666666666669</v>
      </c>
      <c r="D23">
        <f t="shared" si="0"/>
        <v>7.552083333333333</v>
      </c>
      <c r="E23">
        <f t="shared" si="1"/>
        <v>7.7736111111111112</v>
      </c>
      <c r="F23" t="str" cm="1">
        <f t="array" ref="F23">_xlfn.IFS(E23&gt;9,"Excessive Sleepiness",AND(E23&lt;=9,E23&gt;7),"Healthy Sleep",E23&lt;7,"Sleep Disorder")</f>
        <v>Healthy Sleep</v>
      </c>
    </row>
    <row r="24" spans="1:6" x14ac:dyDescent="0.3">
      <c r="A24" s="5">
        <v>8053475328</v>
      </c>
      <c r="B24">
        <v>297</v>
      </c>
      <c r="C24">
        <v>301.66666666666669</v>
      </c>
      <c r="D24">
        <f t="shared" si="0"/>
        <v>4.95</v>
      </c>
      <c r="E24" s="5">
        <f t="shared" si="1"/>
        <v>5.0277777777777777</v>
      </c>
      <c r="F24" s="5" t="str" cm="1">
        <f t="array" ref="F24">_xlfn.IFS(E24&gt;9,"Excessive Sleepiness",AND(E24&lt;=9,E24&gt;7),"Healthy Sleep",E24&lt;7,"Sleep Disorder")</f>
        <v>Sleep Disorder</v>
      </c>
    </row>
    <row r="25" spans="1:6" hidden="1" x14ac:dyDescent="0.3">
      <c r="A25">
        <v>8378563200</v>
      </c>
      <c r="B25">
        <v>443.34375</v>
      </c>
      <c r="C25">
        <v>483.3125</v>
      </c>
      <c r="D25">
        <f t="shared" si="0"/>
        <v>7.3890624999999996</v>
      </c>
      <c r="E25">
        <f t="shared" si="1"/>
        <v>8.0552083333333329</v>
      </c>
      <c r="F25" t="str" cm="1">
        <f t="array" ref="F25">_xlfn.IFS(E25&gt;9,"Excessive Sleepiness",AND(E25&lt;=9,E25&gt;7),"Healthy Sleep",E25&lt;7,"Sleep Disorder")</f>
        <v>Healthy Sleep</v>
      </c>
    </row>
    <row r="26" spans="1:6" hidden="1" x14ac:dyDescent="0.3">
      <c r="A26">
        <v>8792009665</v>
      </c>
      <c r="B26">
        <v>435.66666666666669</v>
      </c>
      <c r="C26">
        <v>453.8</v>
      </c>
      <c r="D26">
        <f t="shared" si="0"/>
        <v>7.2611111111111111</v>
      </c>
      <c r="E26">
        <f t="shared" si="1"/>
        <v>7.5633333333333335</v>
      </c>
      <c r="F26" t="str" cm="1">
        <f t="array" ref="F26">_xlfn.IFS(E26&gt;9,"Excessive Sleepiness",AND(E26&lt;=9,E26&gt;7),"Healthy Sleep",E26&lt;7,"Sleep Disorder")</f>
        <v>Healthy Sleep</v>
      </c>
    </row>
    <row r="27" spans="1:6" hidden="1" x14ac:dyDescent="0.3">
      <c r="A27" t="s">
        <v>6</v>
      </c>
      <c r="B27">
        <v>419.46731234866826</v>
      </c>
      <c r="C27">
        <v>458.63922518159808</v>
      </c>
      <c r="D27">
        <f t="shared" si="0"/>
        <v>6.9911218724778044</v>
      </c>
      <c r="E27">
        <f t="shared" si="1"/>
        <v>7.6439870863599682</v>
      </c>
      <c r="F27" t="str" cm="1">
        <f t="array" ref="F27">_xlfn.IFS(E27&gt;9,"Excessive Sleepiness",AND(E27&lt;=9,E27&gt;7),"Healthy Sleep",E27&lt;7,"Sleep Disorder")</f>
        <v>Healthy Sleep</v>
      </c>
    </row>
  </sheetData>
  <autoFilter ref="A2:F27" xr:uid="{3EFD27B0-CB9D-4EA2-94A6-8B42FB2CE764}">
    <filterColumn colId="5">
      <filters>
        <filter val="Excessive Sleepiness"/>
        <filter val="Sleep Disorder"/>
      </filters>
    </filterColumn>
  </autoFilter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2C5A1-667F-424A-94A9-D9202C89A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sleepDay_merged</vt:lpstr>
      <vt:lpstr>Pivot Table</vt:lpstr>
      <vt:lpstr>Total Time in Hours</vt:lpstr>
      <vt:lpstr>Task 3 final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Ankush</dc:creator>
  <cp:lastModifiedBy>Shreya Ankush</cp:lastModifiedBy>
  <dcterms:created xsi:type="dcterms:W3CDTF">2024-06-26T16:31:38Z</dcterms:created>
  <dcterms:modified xsi:type="dcterms:W3CDTF">2024-06-28T13:32:12Z</dcterms:modified>
</cp:coreProperties>
</file>