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2\Documents\WI2019uTO\APS1016\Notes\"/>
    </mc:Choice>
  </mc:AlternateContent>
  <xr:revisionPtr revIDLastSave="0" documentId="13_ncr:1_{6C3F1595-7B88-4BB3-8E2C-0B93C025D3ED}" xr6:coauthVersionLast="41" xr6:coauthVersionMax="41" xr10:uidLastSave="{00000000-0000-0000-0000-000000000000}"/>
  <bookViews>
    <workbookView xWindow="1536" yWindow="1536" windowWidth="11628" windowHeight="7584" xr2:uid="{5EDBF883-7218-49B5-A07D-E2F8CCAC2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0" i="1"/>
  <c r="F10" i="1" s="1"/>
  <c r="C9" i="1"/>
  <c r="C8" i="1"/>
  <c r="B12" i="1"/>
  <c r="B10" i="1"/>
  <c r="B9" i="1"/>
  <c r="B8" i="1"/>
  <c r="E10" i="1" l="1"/>
</calcChain>
</file>

<file path=xl/sharedStrings.xml><?xml version="1.0" encoding="utf-8"?>
<sst xmlns="http://schemas.openxmlformats.org/spreadsheetml/2006/main" count="17" uniqueCount="17">
  <si>
    <t>Tech 1</t>
  </si>
  <si>
    <t>Tech 2</t>
  </si>
  <si>
    <t>Cost</t>
  </si>
  <si>
    <t>Pre-tax operating cost/year</t>
  </si>
  <si>
    <t>Life (years)</t>
  </si>
  <si>
    <t>Salvage value</t>
  </si>
  <si>
    <t>Tax rate</t>
  </si>
  <si>
    <t>PV Salvage</t>
  </si>
  <si>
    <t>PV Oper Cost</t>
  </si>
  <si>
    <t>PV CCA TS</t>
  </si>
  <si>
    <t>CapEx</t>
  </si>
  <si>
    <t>See formula sheet</t>
  </si>
  <si>
    <t>PV = A(1-1/(1+i)^n)</t>
  </si>
  <si>
    <t>Equivalent Annual Cost</t>
  </si>
  <si>
    <t>Annuity (Annual operating cost)</t>
  </si>
  <si>
    <t>After-tax</t>
  </si>
  <si>
    <t>2 is better!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</si>
</sst>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DB31-6127-460B-976D-D905943FC593}">
  <dimension ref="A1:F14"/>
  <sheetViews>
    <sheetView tabSelected="1" workbookViewId="0">
      <selection activeCell="E11" sqref="E11"/>
    </sheetView>
  </sheetViews>
  <sheetFormatPr defaultRowHeight="14.4" x14ac:dyDescent="0.3"/>
  <cols>
    <col min="1" max="1" width="26.77734375" bestFit="1" customWidth="1"/>
    <col min="2" max="2" width="12.6640625" bestFit="1" customWidth="1"/>
    <col min="3" max="3" width="11.6640625" customWidth="1"/>
  </cols>
  <sheetData>
    <row r="1" spans="1:6" x14ac:dyDescent="0.3">
      <c r="A1" s="1"/>
      <c r="B1" s="1" t="s">
        <v>0</v>
      </c>
      <c r="C1" s="1" t="s">
        <v>1</v>
      </c>
    </row>
    <row r="2" spans="1:6" x14ac:dyDescent="0.3">
      <c r="A2" s="1" t="s">
        <v>2</v>
      </c>
      <c r="B2" s="1">
        <v>330000</v>
      </c>
      <c r="C2" s="1">
        <v>480000</v>
      </c>
    </row>
    <row r="3" spans="1:6" x14ac:dyDescent="0.3">
      <c r="A3" s="1" t="s">
        <v>4</v>
      </c>
      <c r="B3" s="1">
        <v>3</v>
      </c>
      <c r="C3" s="1">
        <v>5</v>
      </c>
    </row>
    <row r="4" spans="1:6" x14ac:dyDescent="0.3">
      <c r="A4" s="1" t="s">
        <v>3</v>
      </c>
      <c r="B4" s="1">
        <v>41000</v>
      </c>
      <c r="C4" s="1">
        <v>33000</v>
      </c>
    </row>
    <row r="5" spans="1:6" x14ac:dyDescent="0.3">
      <c r="A5" s="1" t="s">
        <v>5</v>
      </c>
      <c r="B5" s="1">
        <v>20000</v>
      </c>
      <c r="C5" s="1">
        <v>20000</v>
      </c>
    </row>
    <row r="6" spans="1:6" x14ac:dyDescent="0.3">
      <c r="A6" s="1" t="s">
        <v>6</v>
      </c>
      <c r="B6" s="2">
        <v>0.35</v>
      </c>
      <c r="C6" s="2">
        <v>0.35</v>
      </c>
    </row>
    <row r="8" spans="1:6" x14ac:dyDescent="0.3">
      <c r="A8" t="s">
        <v>10</v>
      </c>
      <c r="B8">
        <f>-B2</f>
        <v>-330000</v>
      </c>
      <c r="C8">
        <f>-C2</f>
        <v>-480000</v>
      </c>
    </row>
    <row r="9" spans="1:6" x14ac:dyDescent="0.3">
      <c r="A9" t="s">
        <v>7</v>
      </c>
      <c r="B9">
        <f>B5/(1.14)^3</f>
        <v>13499.430324040328</v>
      </c>
      <c r="C9">
        <f>C5/(1.14)^5</f>
        <v>10387.373287196313</v>
      </c>
    </row>
    <row r="10" spans="1:6" x14ac:dyDescent="0.3">
      <c r="A10" t="s">
        <v>8</v>
      </c>
      <c r="B10">
        <f>-1*(B4/1.14+B4/1.14^2+B4/1.14^3)</f>
        <v>-95186.913112266659</v>
      </c>
      <c r="C10">
        <f>-1*(C4/1.14+C4/1.14^2+C4/1.14^3+C4/1.14^4+C4/1.14^5)</f>
        <v>-113291.6719723292</v>
      </c>
      <c r="D10" t="s">
        <v>15</v>
      </c>
      <c r="E10">
        <f>B10*(1-0.35)</f>
        <v>-61871.493522973331</v>
      </c>
      <c r="F10">
        <f>C10*(1-0.35)</f>
        <v>-73639.586782013983</v>
      </c>
    </row>
    <row r="11" spans="1:6" x14ac:dyDescent="0.3">
      <c r="A11" t="s">
        <v>9</v>
      </c>
      <c r="B11" s="3">
        <v>60990.06</v>
      </c>
      <c r="C11" s="3">
        <v>90616.84</v>
      </c>
      <c r="D11" t="s">
        <v>11</v>
      </c>
    </row>
    <row r="12" spans="1:6" x14ac:dyDescent="0.3">
      <c r="A12" t="s">
        <v>13</v>
      </c>
      <c r="B12">
        <f>B8+B9+E10+B11</f>
        <v>-317382.00319893297</v>
      </c>
      <c r="C12">
        <f>C8+C9+F10+C11</f>
        <v>-452635.37349481764</v>
      </c>
    </row>
    <row r="13" spans="1:6" x14ac:dyDescent="0.3">
      <c r="A13" t="s">
        <v>14</v>
      </c>
      <c r="B13" s="3">
        <v>136702.42000000001</v>
      </c>
      <c r="C13" s="3">
        <v>131845.24</v>
      </c>
      <c r="D13" t="s">
        <v>12</v>
      </c>
    </row>
    <row r="14" spans="1:6" x14ac:dyDescent="0.3">
      <c r="C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meht2</dc:creator>
  <cp:lastModifiedBy>meht2</cp:lastModifiedBy>
  <dcterms:created xsi:type="dcterms:W3CDTF">2019-07-17T21:11:23Z</dcterms:created>
  <dcterms:modified xsi:type="dcterms:W3CDTF">2019-07-17T21:41:16Z</dcterms:modified>
</cp:coreProperties>
</file>