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NNFL Slides\"/>
    </mc:Choice>
  </mc:AlternateContent>
  <bookViews>
    <workbookView xWindow="0" yWindow="0" windowWidth="20490" windowHeight="766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K3" i="2"/>
  <c r="P3" i="2" s="1"/>
  <c r="R3" i="2" s="1"/>
  <c r="K4" i="2"/>
  <c r="K5" i="2"/>
  <c r="K6" i="2"/>
  <c r="Q6" i="2" s="1"/>
  <c r="S6" i="2" s="1"/>
  <c r="K7" i="2"/>
  <c r="Q7" i="2" s="1"/>
  <c r="S7" i="2" s="1"/>
  <c r="K8" i="2"/>
  <c r="K9" i="2"/>
  <c r="K10" i="2"/>
  <c r="K11" i="2"/>
  <c r="K12" i="2"/>
  <c r="Q12" i="2" s="1"/>
  <c r="S12" i="2" s="1"/>
  <c r="K13" i="2"/>
  <c r="K14" i="2"/>
  <c r="K15" i="2"/>
  <c r="Q15" i="2" s="1"/>
  <c r="S15" i="2" s="1"/>
  <c r="K16" i="2"/>
  <c r="Q16" i="2" s="1"/>
  <c r="S16" i="2" s="1"/>
  <c r="K17" i="2"/>
  <c r="K18" i="2"/>
  <c r="Q18" i="2" s="1"/>
  <c r="S18" i="2" s="1"/>
  <c r="K19" i="2"/>
  <c r="Q19" i="2" s="1"/>
  <c r="S19" i="2" s="1"/>
  <c r="K20" i="2"/>
  <c r="K21" i="2"/>
  <c r="K2" i="2"/>
  <c r="P19" i="2"/>
  <c r="R19" i="2" s="1"/>
  <c r="P18" i="2"/>
  <c r="R18" i="2" s="1"/>
  <c r="P17" i="2"/>
  <c r="R17" i="2" s="1"/>
  <c r="Q9" i="2"/>
  <c r="S9" i="2" s="1"/>
  <c r="Q5" i="2"/>
  <c r="S5" i="2" s="1"/>
  <c r="F21" i="2"/>
  <c r="I20" i="2"/>
  <c r="F17" i="2"/>
  <c r="J14" i="2"/>
  <c r="I14" i="2"/>
  <c r="P14" i="2" s="1"/>
  <c r="R14" i="2" s="1"/>
  <c r="F13" i="2"/>
  <c r="J10" i="2"/>
  <c r="I10" i="2"/>
  <c r="F9" i="2"/>
  <c r="I8" i="2"/>
  <c r="F5" i="2"/>
  <c r="F2" i="2"/>
  <c r="Q21" i="2"/>
  <c r="S21" i="2" s="1"/>
  <c r="J20" i="2"/>
  <c r="F19" i="2"/>
  <c r="F18" i="2"/>
  <c r="Q17" i="2"/>
  <c r="S17" i="2" s="1"/>
  <c r="P15" i="2"/>
  <c r="R15" i="2" s="1"/>
  <c r="F15" i="2"/>
  <c r="F14" i="2"/>
  <c r="Q13" i="2"/>
  <c r="S13" i="2" s="1"/>
  <c r="P13" i="2"/>
  <c r="R13" i="2" s="1"/>
  <c r="Q11" i="2"/>
  <c r="S11" i="2" s="1"/>
  <c r="F11" i="2"/>
  <c r="F10" i="2"/>
  <c r="J8" i="2"/>
  <c r="P7" i="2"/>
  <c r="R7" i="2" s="1"/>
  <c r="F7" i="2"/>
  <c r="F6" i="2"/>
  <c r="Q3" i="2"/>
  <c r="S3" i="2" s="1"/>
  <c r="J3" i="2"/>
  <c r="I3" i="2"/>
  <c r="F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J2" i="2"/>
  <c r="I2" i="2"/>
  <c r="S5" i="1"/>
  <c r="S9" i="1"/>
  <c r="S13" i="1"/>
  <c r="S17" i="1"/>
  <c r="S21" i="1"/>
  <c r="Q4" i="1"/>
  <c r="S4" i="1" s="1"/>
  <c r="Q5" i="1"/>
  <c r="Q8" i="1"/>
  <c r="S8" i="1" s="1"/>
  <c r="Q9" i="1"/>
  <c r="Q12" i="1"/>
  <c r="S12" i="1" s="1"/>
  <c r="Q13" i="1"/>
  <c r="Q16" i="1"/>
  <c r="S16" i="1" s="1"/>
  <c r="Q17" i="1"/>
  <c r="Q20" i="1"/>
  <c r="S20" i="1" s="1"/>
  <c r="Q2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J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A4" i="1"/>
  <c r="A5" i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3" i="1"/>
  <c r="P6" i="2" l="1"/>
  <c r="R6" i="2" s="1"/>
  <c r="P10" i="2"/>
  <c r="R10" i="2" s="1"/>
  <c r="Q14" i="2"/>
  <c r="S14" i="2" s="1"/>
  <c r="Q10" i="2"/>
  <c r="S10" i="2" s="1"/>
  <c r="P2" i="2"/>
  <c r="R2" i="2" s="1"/>
  <c r="Q4" i="2"/>
  <c r="S4" i="2" s="1"/>
  <c r="Q8" i="2"/>
  <c r="S8" i="2" s="1"/>
  <c r="Q20" i="2"/>
  <c r="S20" i="2" s="1"/>
  <c r="P4" i="2"/>
  <c r="R4" i="2" s="1"/>
  <c r="P8" i="2"/>
  <c r="R8" i="2" s="1"/>
  <c r="P12" i="2"/>
  <c r="R12" i="2" s="1"/>
  <c r="P16" i="2"/>
  <c r="R16" i="2" s="1"/>
  <c r="P20" i="2"/>
  <c r="R20" i="2" s="1"/>
  <c r="Q2" i="2"/>
  <c r="S2" i="2" s="1"/>
  <c r="P5" i="2"/>
  <c r="R5" i="2" s="1"/>
  <c r="P9" i="2"/>
  <c r="R9" i="2" s="1"/>
  <c r="P11" i="2"/>
  <c r="R11" i="2" s="1"/>
  <c r="P21" i="2"/>
  <c r="R21" i="2" s="1"/>
  <c r="F4" i="2"/>
  <c r="F8" i="2"/>
  <c r="F12" i="2"/>
  <c r="F16" i="2"/>
  <c r="F20" i="2"/>
  <c r="Q19" i="1"/>
  <c r="S19" i="1" s="1"/>
  <c r="Q15" i="1"/>
  <c r="S15" i="1" s="1"/>
  <c r="Q11" i="1"/>
  <c r="S11" i="1" s="1"/>
  <c r="Q7" i="1"/>
  <c r="S7" i="1" s="1"/>
  <c r="Q3" i="1"/>
  <c r="S3" i="1" s="1"/>
  <c r="Q18" i="1"/>
  <c r="S18" i="1" s="1"/>
  <c r="Q14" i="1"/>
  <c r="S14" i="1" s="1"/>
  <c r="Q10" i="1"/>
  <c r="S10" i="1" s="1"/>
  <c r="Q6" i="1"/>
  <c r="S6" i="1" s="1"/>
  <c r="Q2" i="1"/>
  <c r="S2" i="1" s="1"/>
  <c r="P21" i="1"/>
  <c r="R21" i="1" s="1"/>
  <c r="P17" i="1"/>
  <c r="R17" i="1" s="1"/>
  <c r="P13" i="1"/>
  <c r="R13" i="1" s="1"/>
  <c r="P9" i="1"/>
  <c r="R9" i="1" s="1"/>
  <c r="P5" i="1"/>
  <c r="R5" i="1" s="1"/>
  <c r="P20" i="1"/>
  <c r="R20" i="1" s="1"/>
  <c r="P16" i="1"/>
  <c r="R16" i="1" s="1"/>
  <c r="P12" i="1"/>
  <c r="R12" i="1" s="1"/>
  <c r="P8" i="1"/>
  <c r="R8" i="1" s="1"/>
  <c r="P4" i="1"/>
  <c r="R4" i="1" s="1"/>
  <c r="P19" i="1"/>
  <c r="R19" i="1" s="1"/>
  <c r="P15" i="1"/>
  <c r="R15" i="1" s="1"/>
  <c r="P11" i="1"/>
  <c r="R11" i="1" s="1"/>
  <c r="P7" i="1"/>
  <c r="R7" i="1" s="1"/>
  <c r="P3" i="1"/>
  <c r="R3" i="1" s="1"/>
  <c r="P18" i="1"/>
  <c r="R18" i="1" s="1"/>
  <c r="P14" i="1"/>
  <c r="R14" i="1" s="1"/>
  <c r="P10" i="1"/>
  <c r="R10" i="1" s="1"/>
  <c r="P6" i="1"/>
  <c r="R6" i="1" s="1"/>
  <c r="P2" i="1"/>
  <c r="R2" i="1" s="1"/>
</calcChain>
</file>

<file path=xl/sharedStrings.xml><?xml version="1.0" encoding="utf-8"?>
<sst xmlns="http://schemas.openxmlformats.org/spreadsheetml/2006/main" count="38" uniqueCount="29">
  <si>
    <t>S.N.</t>
  </si>
  <si>
    <t>C1</t>
  </si>
  <si>
    <t>C2</t>
  </si>
  <si>
    <t>R1</t>
  </si>
  <si>
    <t>R2</t>
  </si>
  <si>
    <t>X01</t>
  </si>
  <si>
    <t>X02</t>
  </si>
  <si>
    <t>V01</t>
  </si>
  <si>
    <t>V02</t>
  </si>
  <si>
    <t>f (X0)</t>
  </si>
  <si>
    <t>GB01</t>
  </si>
  <si>
    <t>GB02</t>
  </si>
  <si>
    <t>LB01</t>
  </si>
  <si>
    <t>LB02</t>
  </si>
  <si>
    <t>W0</t>
  </si>
  <si>
    <t>V11</t>
  </si>
  <si>
    <t>V12</t>
  </si>
  <si>
    <t>X11</t>
  </si>
  <si>
    <t>X12</t>
  </si>
  <si>
    <t>f (X1)</t>
  </si>
  <si>
    <t>GB11</t>
  </si>
  <si>
    <t>GB12</t>
  </si>
  <si>
    <t>LB11</t>
  </si>
  <si>
    <t>LB12</t>
  </si>
  <si>
    <t>W1</t>
  </si>
  <si>
    <t>V21</t>
  </si>
  <si>
    <t>V22</t>
  </si>
  <si>
    <t>X21</t>
  </si>
  <si>
    <t>X22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</si>
</sst>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2" fillId="4" borderId="1" xfId="0" applyFont="1" applyFill="1" applyBorder="1"/>
    <xf numFmtId="164" fontId="0" fillId="0" borderId="1" xfId="0" applyNumberFormat="1" applyBorder="1"/>
    <xf numFmtId="164" fontId="0" fillId="2" borderId="1" xfId="0" applyNumberFormat="1" applyFill="1" applyBorder="1"/>
    <xf numFmtId="164" fontId="0" fillId="0" borderId="1" xfId="0" applyNumberFormat="1" applyFill="1" applyBorder="1"/>
    <xf numFmtId="164" fontId="0" fillId="3" borderId="1" xfId="0" applyNumberFormat="1" applyFill="1" applyBorder="1"/>
    <xf numFmtId="164" fontId="1" fillId="3" borderId="1" xfId="0" applyNumberFormat="1" applyFont="1" applyFill="1" applyBorder="1"/>
    <xf numFmtId="164" fontId="0" fillId="5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selection activeCell="J23" sqref="J23"/>
    </sheetView>
  </sheetViews>
  <sheetFormatPr defaultRowHeight="15" x14ac:dyDescent="0.25"/>
  <cols>
    <col min="1" max="1" width="4.5703125" bestFit="1" customWidth="1"/>
  </cols>
  <sheetData>
    <row r="1" spans="1:19" x14ac:dyDescent="0.25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s="2" t="s">
        <v>14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15</v>
      </c>
      <c r="Q1" s="2" t="s">
        <v>16</v>
      </c>
      <c r="R1" s="2" t="s">
        <v>17</v>
      </c>
      <c r="S1" s="2" t="s">
        <v>18</v>
      </c>
    </row>
    <row r="2" spans="1:19" x14ac:dyDescent="0.25">
      <c r="A2" s="1">
        <v>1</v>
      </c>
      <c r="B2" s="3">
        <v>1.6879</v>
      </c>
      <c r="C2" s="3">
        <v>2.0754000000000001</v>
      </c>
      <c r="D2" s="3">
        <v>0.1028</v>
      </c>
      <c r="E2" s="3">
        <v>0.91210000000000002</v>
      </c>
      <c r="F2" s="6">
        <f>(B2^2+C2-11)^2+(B2+C2^2-7)^2</f>
        <v>37.922490333533318</v>
      </c>
      <c r="G2" s="3">
        <v>3.3883000000000001</v>
      </c>
      <c r="H2" s="3">
        <v>1.8882000000000001</v>
      </c>
      <c r="I2" s="3">
        <f>B2</f>
        <v>1.6879</v>
      </c>
      <c r="J2" s="3">
        <f>C2</f>
        <v>2.0754000000000001</v>
      </c>
      <c r="K2" s="3">
        <f>0.4+(1-0.4)*(1-0/30)</f>
        <v>1</v>
      </c>
      <c r="L2" s="3">
        <v>1.05</v>
      </c>
      <c r="M2" s="3">
        <v>1.05</v>
      </c>
      <c r="N2" s="3">
        <v>4.9673632216349795E-2</v>
      </c>
      <c r="O2" s="3">
        <v>6.2135637768412466E-2</v>
      </c>
      <c r="P2" s="8">
        <f>K2*D2+L2*N2*(I2-B2)+M2*O2*(G2-B2)</f>
        <v>0.21373821038447902</v>
      </c>
      <c r="Q2" s="8">
        <f>K2*E2+L2*N2*(J2-C2)+M2*O2*(H2-C2)</f>
        <v>0.89988661904024081</v>
      </c>
      <c r="R2" s="9">
        <f>B2+P2</f>
        <v>1.9016382103844789</v>
      </c>
      <c r="S2" s="9">
        <f>Q2+C2</f>
        <v>2.9752866190402409</v>
      </c>
    </row>
    <row r="3" spans="1:19" x14ac:dyDescent="0.25">
      <c r="A3" s="1">
        <f>A2+1</f>
        <v>2</v>
      </c>
      <c r="B3" s="3">
        <v>4.2622999999999998</v>
      </c>
      <c r="C3" s="3">
        <v>5.0909000000000004</v>
      </c>
      <c r="D3" s="3">
        <v>0.30790000000000001</v>
      </c>
      <c r="E3" s="3">
        <v>1.1585000000000001</v>
      </c>
      <c r="F3" s="6">
        <f t="shared" ref="F3:F21" si="0">(B3^2+C3-11)^2+(B3+C3^2-7)^2</f>
        <v>687.55317929863486</v>
      </c>
      <c r="G3" s="3">
        <v>3.3883000000000001</v>
      </c>
      <c r="H3" s="3">
        <v>1.8882000000000001</v>
      </c>
      <c r="I3" s="3">
        <f t="shared" ref="I3:I21" si="1">B3</f>
        <v>4.2622999999999998</v>
      </c>
      <c r="J3" s="3">
        <f t="shared" ref="J3:J21" si="2">C3</f>
        <v>5.0909000000000004</v>
      </c>
      <c r="K3" s="3">
        <f t="shared" ref="K3:K21" si="3">0.4+(1-0.4)*(1-0/30)</f>
        <v>1</v>
      </c>
      <c r="L3" s="3">
        <v>1.05</v>
      </c>
      <c r="M3" s="3">
        <v>1.05</v>
      </c>
      <c r="N3" s="3">
        <v>0.51383359502997317</v>
      </c>
      <c r="O3" s="3">
        <v>0.51255071496448446</v>
      </c>
      <c r="P3" s="8">
        <f t="shared" ref="P3:P21" si="4">K3*D3+L3*N3*(I3-B3)+M3*O3*(G3-B3)</f>
        <v>-0.16246779112290727</v>
      </c>
      <c r="Q3" s="8">
        <f t="shared" ref="Q3:Q21" si="5">K3*E3+L3*N3*(J3-C3)+M3*O3*(H3-C3)</f>
        <v>-0.56512348355759223</v>
      </c>
      <c r="R3" s="9">
        <f t="shared" ref="R3:R21" si="6">B3+P3</f>
        <v>4.0998322088770927</v>
      </c>
      <c r="S3" s="9">
        <f t="shared" ref="S3:S21" si="7">Q3+C3</f>
        <v>4.5257765164424084</v>
      </c>
    </row>
    <row r="4" spans="1:19" x14ac:dyDescent="0.25">
      <c r="A4" s="1">
        <f t="shared" ref="A4:A21" si="8">A3+1</f>
        <v>3</v>
      </c>
      <c r="B4" s="3">
        <v>3.9878999999999998</v>
      </c>
      <c r="C4" s="3">
        <v>0.96220000000000006</v>
      </c>
      <c r="D4" s="3">
        <v>1.0853999999999999</v>
      </c>
      <c r="E4" s="3">
        <v>8.4400000000000003E-2</v>
      </c>
      <c r="F4" s="6">
        <f t="shared" si="0"/>
        <v>38.757162040911595</v>
      </c>
      <c r="G4" s="3">
        <v>3.3883000000000001</v>
      </c>
      <c r="H4" s="3">
        <v>1.8882000000000001</v>
      </c>
      <c r="I4" s="3">
        <f t="shared" si="1"/>
        <v>3.9878999999999998</v>
      </c>
      <c r="J4" s="3">
        <f t="shared" si="2"/>
        <v>0.96220000000000006</v>
      </c>
      <c r="K4" s="3">
        <f t="shared" si="3"/>
        <v>1</v>
      </c>
      <c r="L4" s="3">
        <v>1.05</v>
      </c>
      <c r="M4" s="3">
        <v>1.05</v>
      </c>
      <c r="N4" s="3">
        <v>0.75782745169145227</v>
      </c>
      <c r="O4" s="3">
        <v>0.77675806904724054</v>
      </c>
      <c r="P4" s="8">
        <f t="shared" si="4"/>
        <v>0.5963686548892384</v>
      </c>
      <c r="Q4" s="8">
        <f t="shared" si="5"/>
        <v>0.83964187053463202</v>
      </c>
      <c r="R4" s="9">
        <f t="shared" si="6"/>
        <v>4.5842686548892377</v>
      </c>
      <c r="S4" s="9">
        <f t="shared" si="7"/>
        <v>1.801841870534632</v>
      </c>
    </row>
    <row r="5" spans="1:19" x14ac:dyDescent="0.25">
      <c r="A5" s="1">
        <f t="shared" si="8"/>
        <v>4</v>
      </c>
      <c r="B5" s="3">
        <v>2.4889999999999999</v>
      </c>
      <c r="C5" s="3">
        <v>0.94720000000000004</v>
      </c>
      <c r="D5" s="3">
        <v>0.86270000000000002</v>
      </c>
      <c r="E5" s="3">
        <v>1.2821</v>
      </c>
      <c r="F5" s="6">
        <f t="shared" si="0"/>
        <v>27.941325594804873</v>
      </c>
      <c r="G5" s="3">
        <v>3.3883000000000001</v>
      </c>
      <c r="H5" s="3">
        <v>1.8882000000000001</v>
      </c>
      <c r="I5" s="3">
        <f t="shared" si="1"/>
        <v>2.4889999999999999</v>
      </c>
      <c r="J5" s="3">
        <f t="shared" si="2"/>
        <v>0.94720000000000004</v>
      </c>
      <c r="K5" s="3">
        <f t="shared" si="3"/>
        <v>1</v>
      </c>
      <c r="L5" s="3">
        <v>1.05</v>
      </c>
      <c r="M5" s="3">
        <v>1.05</v>
      </c>
      <c r="N5" s="3">
        <v>0.99168754820344274</v>
      </c>
      <c r="O5" s="3">
        <v>0.63200948233843768</v>
      </c>
      <c r="P5" s="8">
        <f t="shared" si="4"/>
        <v>1.459484433840305</v>
      </c>
      <c r="Q5" s="8">
        <f t="shared" si="5"/>
        <v>1.9065569690244935</v>
      </c>
      <c r="R5" s="9">
        <f t="shared" si="6"/>
        <v>3.9484844338403047</v>
      </c>
      <c r="S5" s="9">
        <f t="shared" si="7"/>
        <v>2.8537569690244933</v>
      </c>
    </row>
    <row r="6" spans="1:19" x14ac:dyDescent="0.25">
      <c r="A6" s="1">
        <f t="shared" si="8"/>
        <v>5</v>
      </c>
      <c r="B6" s="3">
        <v>2.9895999999999998</v>
      </c>
      <c r="C6" s="3">
        <v>3.052</v>
      </c>
      <c r="D6" s="3">
        <v>0.30030000000000001</v>
      </c>
      <c r="E6" s="3">
        <v>0.57640000000000002</v>
      </c>
      <c r="F6" s="6">
        <f t="shared" si="0"/>
        <v>29.115163166386587</v>
      </c>
      <c r="G6" s="3">
        <v>3.3883000000000001</v>
      </c>
      <c r="H6" s="3">
        <v>1.8882000000000001</v>
      </c>
      <c r="I6" s="3">
        <f t="shared" si="1"/>
        <v>2.9895999999999998</v>
      </c>
      <c r="J6" s="3">
        <f t="shared" si="2"/>
        <v>3.052</v>
      </c>
      <c r="K6" s="3">
        <f t="shared" si="3"/>
        <v>1</v>
      </c>
      <c r="L6" s="3">
        <v>1.05</v>
      </c>
      <c r="M6" s="3">
        <v>1.05</v>
      </c>
      <c r="N6" s="3">
        <v>0.25196794559349978</v>
      </c>
      <c r="O6" s="3">
        <v>0.45373303006474397</v>
      </c>
      <c r="P6" s="8">
        <f t="shared" si="4"/>
        <v>0.49024852704115424</v>
      </c>
      <c r="Q6" s="8">
        <f t="shared" si="5"/>
        <v>2.1942774591183545E-2</v>
      </c>
      <c r="R6" s="9">
        <f t="shared" si="6"/>
        <v>3.4798485270411539</v>
      </c>
      <c r="S6" s="9">
        <f t="shared" si="7"/>
        <v>3.0739427745911838</v>
      </c>
    </row>
    <row r="7" spans="1:19" x14ac:dyDescent="0.25">
      <c r="A7" s="1">
        <f t="shared" si="8"/>
        <v>6</v>
      </c>
      <c r="B7" s="3">
        <v>5.6947000000000001</v>
      </c>
      <c r="C7" s="3">
        <v>3.6198000000000001</v>
      </c>
      <c r="D7" s="3">
        <v>1.2652000000000001</v>
      </c>
      <c r="E7" s="3">
        <v>0.59940000000000004</v>
      </c>
      <c r="F7" s="6">
        <f t="shared" si="0"/>
        <v>766.65743931627367</v>
      </c>
      <c r="G7" s="3">
        <v>3.3883000000000001</v>
      </c>
      <c r="H7" s="3">
        <v>1.8882000000000001</v>
      </c>
      <c r="I7" s="3">
        <f t="shared" si="1"/>
        <v>5.6947000000000001</v>
      </c>
      <c r="J7" s="3">
        <f t="shared" si="2"/>
        <v>3.6198000000000001</v>
      </c>
      <c r="K7" s="3">
        <f t="shared" si="3"/>
        <v>1</v>
      </c>
      <c r="L7" s="3">
        <v>1.05</v>
      </c>
      <c r="M7" s="3">
        <v>1.05</v>
      </c>
      <c r="N7" s="3">
        <v>0.26177686152004376</v>
      </c>
      <c r="O7" s="3">
        <v>0.41241139734975396</v>
      </c>
      <c r="P7" s="8">
        <f t="shared" si="4"/>
        <v>0.26645507081015385</v>
      </c>
      <c r="Q7" s="8">
        <f t="shared" si="5"/>
        <v>-0.15043815443337571</v>
      </c>
      <c r="R7" s="9">
        <f t="shared" si="6"/>
        <v>5.9611550708101539</v>
      </c>
      <c r="S7" s="9">
        <f t="shared" si="7"/>
        <v>3.4693618455666244</v>
      </c>
    </row>
    <row r="8" spans="1:19" x14ac:dyDescent="0.25">
      <c r="A8" s="1">
        <f t="shared" si="8"/>
        <v>7</v>
      </c>
      <c r="B8" s="3">
        <v>5.7191000000000001</v>
      </c>
      <c r="C8" s="3">
        <v>0.96840000000000004</v>
      </c>
      <c r="D8" s="3">
        <v>0.63560000000000005</v>
      </c>
      <c r="E8" s="3">
        <v>0.48809999999999998</v>
      </c>
      <c r="F8" s="6">
        <f t="shared" si="0"/>
        <v>514.34158899608337</v>
      </c>
      <c r="G8" s="3">
        <v>3.3883000000000001</v>
      </c>
      <c r="H8" s="3">
        <v>1.8882000000000001</v>
      </c>
      <c r="I8" s="3">
        <f t="shared" si="1"/>
        <v>5.7191000000000001</v>
      </c>
      <c r="J8" s="3">
        <f t="shared" si="2"/>
        <v>0.96840000000000004</v>
      </c>
      <c r="K8" s="3">
        <f t="shared" si="3"/>
        <v>1</v>
      </c>
      <c r="L8" s="3">
        <v>1.05</v>
      </c>
      <c r="M8" s="3">
        <v>1.05</v>
      </c>
      <c r="N8" s="3">
        <v>0.59121190573817584</v>
      </c>
      <c r="O8" s="3">
        <v>0.62991505916221735</v>
      </c>
      <c r="P8" s="8">
        <f t="shared" si="4"/>
        <v>-0.90601632089006101</v>
      </c>
      <c r="Q8" s="8">
        <f t="shared" si="5"/>
        <v>1.096465664988278</v>
      </c>
      <c r="R8" s="9">
        <f t="shared" si="6"/>
        <v>4.8130836791099387</v>
      </c>
      <c r="S8" s="9">
        <f t="shared" si="7"/>
        <v>2.0648656649882779</v>
      </c>
    </row>
    <row r="9" spans="1:19" x14ac:dyDescent="0.25">
      <c r="A9" s="1">
        <f t="shared" si="8"/>
        <v>8</v>
      </c>
      <c r="B9" s="3">
        <v>4.3975</v>
      </c>
      <c r="C9" s="3">
        <v>3.8127</v>
      </c>
      <c r="D9" s="3">
        <v>0.81710000000000005</v>
      </c>
      <c r="E9" s="3">
        <v>0.83309999999999995</v>
      </c>
      <c r="F9" s="6">
        <f t="shared" si="0"/>
        <v>290.06434543637511</v>
      </c>
      <c r="G9" s="3">
        <v>3.3883000000000001</v>
      </c>
      <c r="H9" s="3">
        <v>1.8882000000000001</v>
      </c>
      <c r="I9" s="3">
        <f t="shared" si="1"/>
        <v>4.3975</v>
      </c>
      <c r="J9" s="3">
        <f t="shared" si="2"/>
        <v>3.8127</v>
      </c>
      <c r="K9" s="3">
        <f t="shared" si="3"/>
        <v>1</v>
      </c>
      <c r="L9" s="3">
        <v>1.05</v>
      </c>
      <c r="M9" s="3">
        <v>1.05</v>
      </c>
      <c r="N9" s="3">
        <v>0.44210759027525492</v>
      </c>
      <c r="O9" s="3">
        <v>6.3097788072290717E-2</v>
      </c>
      <c r="P9" s="8">
        <f t="shared" si="4"/>
        <v>0.7502377978913165</v>
      </c>
      <c r="Q9" s="8">
        <f t="shared" si="5"/>
        <v>0.70559672219762026</v>
      </c>
      <c r="R9" s="9">
        <f t="shared" si="6"/>
        <v>5.1477377978913168</v>
      </c>
      <c r="S9" s="9">
        <f t="shared" si="7"/>
        <v>4.5182967221976202</v>
      </c>
    </row>
    <row r="10" spans="1:19" x14ac:dyDescent="0.25">
      <c r="A10" s="1">
        <f t="shared" si="8"/>
        <v>9</v>
      </c>
      <c r="B10" s="3">
        <v>2.3081</v>
      </c>
      <c r="C10" s="3">
        <v>5.0636000000000001</v>
      </c>
      <c r="D10" s="3">
        <v>0.79200000000000004</v>
      </c>
      <c r="E10" s="3">
        <v>0.44309999999999999</v>
      </c>
      <c r="F10" s="6">
        <f t="shared" si="0"/>
        <v>439.19574887772728</v>
      </c>
      <c r="G10" s="3">
        <v>3.3883000000000001</v>
      </c>
      <c r="H10" s="3">
        <v>1.8882000000000001</v>
      </c>
      <c r="I10" s="3">
        <f t="shared" si="1"/>
        <v>2.3081</v>
      </c>
      <c r="J10" s="3">
        <f t="shared" si="2"/>
        <v>5.0636000000000001</v>
      </c>
      <c r="K10" s="3">
        <f t="shared" si="3"/>
        <v>1</v>
      </c>
      <c r="L10" s="3">
        <v>1.05</v>
      </c>
      <c r="M10" s="3">
        <v>1.05</v>
      </c>
      <c r="N10" s="3">
        <v>0.41999648186494953</v>
      </c>
      <c r="O10" s="3">
        <v>0.43087011304599154</v>
      </c>
      <c r="P10" s="8">
        <f t="shared" si="4"/>
        <v>1.2806971909178941</v>
      </c>
      <c r="Q10" s="8">
        <f t="shared" si="5"/>
        <v>-0.99349420481455364</v>
      </c>
      <c r="R10" s="9">
        <f t="shared" si="6"/>
        <v>3.5887971909178944</v>
      </c>
      <c r="S10" s="9">
        <f t="shared" si="7"/>
        <v>4.0701057951854462</v>
      </c>
    </row>
    <row r="11" spans="1:19" x14ac:dyDescent="0.25">
      <c r="A11" s="1">
        <f t="shared" si="8"/>
        <v>10</v>
      </c>
      <c r="B11" s="3">
        <v>0.24049999999999999</v>
      </c>
      <c r="C11" s="3">
        <v>4.6936</v>
      </c>
      <c r="D11" s="3">
        <v>0.2777</v>
      </c>
      <c r="E11" s="3">
        <v>0.54920000000000002</v>
      </c>
      <c r="F11" s="6">
        <f t="shared" si="0"/>
        <v>272.22903361285063</v>
      </c>
      <c r="G11" s="3">
        <v>3.3883000000000001</v>
      </c>
      <c r="H11" s="3">
        <v>1.8882000000000001</v>
      </c>
      <c r="I11" s="3">
        <f t="shared" si="1"/>
        <v>0.24049999999999999</v>
      </c>
      <c r="J11" s="3">
        <f t="shared" si="2"/>
        <v>4.6936</v>
      </c>
      <c r="K11" s="3">
        <f t="shared" si="3"/>
        <v>1</v>
      </c>
      <c r="L11" s="3">
        <v>1.05</v>
      </c>
      <c r="M11" s="3">
        <v>1.05</v>
      </c>
      <c r="N11" s="3">
        <v>0.52598342284126642</v>
      </c>
      <c r="O11" s="3">
        <v>3.8019599076658084E-2</v>
      </c>
      <c r="P11" s="8">
        <f t="shared" si="4"/>
        <v>0.40336199867217953</v>
      </c>
      <c r="Q11" s="8">
        <f t="shared" si="5"/>
        <v>0.43720680758786062</v>
      </c>
      <c r="R11" s="9">
        <f t="shared" si="6"/>
        <v>0.64386199867217953</v>
      </c>
      <c r="S11" s="9">
        <f t="shared" si="7"/>
        <v>5.1308068075878603</v>
      </c>
    </row>
    <row r="12" spans="1:19" x14ac:dyDescent="0.25">
      <c r="A12" s="1">
        <f t="shared" si="8"/>
        <v>11</v>
      </c>
      <c r="B12" s="3">
        <v>3.4975999999999998</v>
      </c>
      <c r="C12" s="3">
        <v>1.5873999999999999</v>
      </c>
      <c r="D12" s="3">
        <v>0.1225</v>
      </c>
      <c r="E12" s="3">
        <v>0.52359999999999995</v>
      </c>
      <c r="F12" s="6">
        <f t="shared" si="0"/>
        <v>8.9212434436955128</v>
      </c>
      <c r="G12" s="3">
        <v>3.3883000000000001</v>
      </c>
      <c r="H12" s="3">
        <v>1.8882000000000001</v>
      </c>
      <c r="I12" s="3">
        <f t="shared" si="1"/>
        <v>3.4975999999999998</v>
      </c>
      <c r="J12" s="3">
        <f t="shared" si="2"/>
        <v>1.5873999999999999</v>
      </c>
      <c r="K12" s="3">
        <f t="shared" si="3"/>
        <v>1</v>
      </c>
      <c r="L12" s="3">
        <v>1.05</v>
      </c>
      <c r="M12" s="3">
        <v>1.05</v>
      </c>
      <c r="N12" s="3">
        <v>0.63273522779709557</v>
      </c>
      <c r="O12" s="3">
        <v>0.43061726901578934</v>
      </c>
      <c r="P12" s="8">
        <f t="shared" si="4"/>
        <v>7.3080209121403061E-2</v>
      </c>
      <c r="Q12" s="8">
        <f t="shared" si="5"/>
        <v>0.65960615824594693</v>
      </c>
      <c r="R12" s="9">
        <f t="shared" si="6"/>
        <v>3.5706802091214027</v>
      </c>
      <c r="S12" s="9">
        <f t="shared" si="7"/>
        <v>2.2470061582459468</v>
      </c>
    </row>
    <row r="13" spans="1:19" x14ac:dyDescent="0.25">
      <c r="A13" s="1">
        <f t="shared" si="8"/>
        <v>12</v>
      </c>
      <c r="B13" s="4">
        <v>3.3883000000000001</v>
      </c>
      <c r="C13" s="4">
        <v>1.8882000000000001</v>
      </c>
      <c r="D13" s="3">
        <v>0.69610000000000005</v>
      </c>
      <c r="E13" s="3">
        <v>0.94530000000000003</v>
      </c>
      <c r="F13" s="4">
        <f t="shared" si="0"/>
        <v>5.6132569851266476</v>
      </c>
      <c r="G13" s="3">
        <v>3.3883000000000001</v>
      </c>
      <c r="H13" s="3">
        <v>1.8882000000000001</v>
      </c>
      <c r="I13" s="3">
        <f t="shared" si="1"/>
        <v>3.3883000000000001</v>
      </c>
      <c r="J13" s="3">
        <f t="shared" si="2"/>
        <v>1.8882000000000001</v>
      </c>
      <c r="K13" s="3">
        <f t="shared" si="3"/>
        <v>1</v>
      </c>
      <c r="L13" s="3">
        <v>1.05</v>
      </c>
      <c r="M13" s="3">
        <v>1.05</v>
      </c>
      <c r="N13" s="3">
        <v>0.18153318898138582</v>
      </c>
      <c r="O13" s="3">
        <v>9.9822770876776268E-2</v>
      </c>
      <c r="P13" s="8">
        <f t="shared" si="4"/>
        <v>0.69610000000000005</v>
      </c>
      <c r="Q13" s="8">
        <f t="shared" si="5"/>
        <v>0.94530000000000003</v>
      </c>
      <c r="R13" s="9">
        <f t="shared" si="6"/>
        <v>4.0844000000000005</v>
      </c>
      <c r="S13" s="9">
        <f t="shared" si="7"/>
        <v>2.8334999999999999</v>
      </c>
    </row>
    <row r="14" spans="1:19" x14ac:dyDescent="0.25">
      <c r="A14" s="1">
        <f t="shared" si="8"/>
        <v>13</v>
      </c>
      <c r="B14" s="3">
        <v>2.1311</v>
      </c>
      <c r="C14" s="3">
        <v>1.0992</v>
      </c>
      <c r="D14" s="3">
        <v>4.58E-2</v>
      </c>
      <c r="E14" s="3">
        <v>0.99670000000000003</v>
      </c>
      <c r="F14" s="6">
        <f t="shared" si="0"/>
        <v>42.121588678455197</v>
      </c>
      <c r="G14" s="3">
        <v>3.3883000000000001</v>
      </c>
      <c r="H14" s="3">
        <v>1.8882000000000001</v>
      </c>
      <c r="I14" s="3">
        <f t="shared" si="1"/>
        <v>2.1311</v>
      </c>
      <c r="J14" s="3">
        <f t="shared" si="2"/>
        <v>1.0992</v>
      </c>
      <c r="K14" s="3">
        <f t="shared" si="3"/>
        <v>1</v>
      </c>
      <c r="L14" s="3">
        <v>1.05</v>
      </c>
      <c r="M14" s="3">
        <v>1.05</v>
      </c>
      <c r="N14" s="3">
        <v>0.31944449309602552</v>
      </c>
      <c r="O14" s="3">
        <v>2.1901823435761303E-2</v>
      </c>
      <c r="P14" s="8">
        <f t="shared" si="4"/>
        <v>7.4711721044611074E-2</v>
      </c>
      <c r="Q14" s="8">
        <f t="shared" si="5"/>
        <v>1.0148445656253564</v>
      </c>
      <c r="R14" s="9">
        <f t="shared" si="6"/>
        <v>2.2058117210446109</v>
      </c>
      <c r="S14" s="9">
        <f t="shared" si="7"/>
        <v>2.1140445656253561</v>
      </c>
    </row>
    <row r="15" spans="1:19" x14ac:dyDescent="0.25">
      <c r="A15" s="1">
        <f t="shared" si="8"/>
        <v>14</v>
      </c>
      <c r="B15" s="3">
        <v>5.2812000000000001</v>
      </c>
      <c r="C15" s="3">
        <v>2.6848000000000001</v>
      </c>
      <c r="D15" s="3">
        <v>0.65249999999999997</v>
      </c>
      <c r="E15" s="3">
        <v>1.4881</v>
      </c>
      <c r="F15" s="6">
        <f t="shared" si="0"/>
        <v>413.3477957792465</v>
      </c>
      <c r="G15" s="3">
        <v>3.3883000000000001</v>
      </c>
      <c r="H15" s="3">
        <v>1.8882000000000001</v>
      </c>
      <c r="I15" s="3">
        <f t="shared" si="1"/>
        <v>5.2812000000000001</v>
      </c>
      <c r="J15" s="3">
        <f t="shared" si="2"/>
        <v>2.6848000000000001</v>
      </c>
      <c r="K15" s="3">
        <f t="shared" si="3"/>
        <v>1</v>
      </c>
      <c r="L15" s="3">
        <v>1.05</v>
      </c>
      <c r="M15" s="3">
        <v>1.05</v>
      </c>
      <c r="N15" s="3">
        <v>0.87617365825643312</v>
      </c>
      <c r="O15" s="3">
        <v>0.17574050323524437</v>
      </c>
      <c r="P15" s="8">
        <f t="shared" si="4"/>
        <v>0.30320784149730617</v>
      </c>
      <c r="Q15" s="8">
        <f t="shared" si="5"/>
        <v>1.3411053708789444</v>
      </c>
      <c r="R15" s="9">
        <f t="shared" si="6"/>
        <v>5.5844078414973062</v>
      </c>
      <c r="S15" s="9">
        <f t="shared" si="7"/>
        <v>4.0259053708789443</v>
      </c>
    </row>
    <row r="16" spans="1:19" x14ac:dyDescent="0.25">
      <c r="A16" s="1">
        <f t="shared" si="8"/>
        <v>15</v>
      </c>
      <c r="B16" s="3">
        <v>3.7471999999999999</v>
      </c>
      <c r="C16" s="3">
        <v>1.9601</v>
      </c>
      <c r="D16" s="3">
        <v>0.83679999999999999</v>
      </c>
      <c r="E16" s="3">
        <v>1.4165000000000001</v>
      </c>
      <c r="F16" s="6">
        <f t="shared" si="0"/>
        <v>25.363228209797292</v>
      </c>
      <c r="G16" s="3">
        <v>3.3883000000000001</v>
      </c>
      <c r="H16" s="3">
        <v>1.8882000000000001</v>
      </c>
      <c r="I16" s="3">
        <f t="shared" si="1"/>
        <v>3.7471999999999999</v>
      </c>
      <c r="J16" s="3">
        <f t="shared" si="2"/>
        <v>1.9601</v>
      </c>
      <c r="K16" s="3">
        <f t="shared" si="3"/>
        <v>1</v>
      </c>
      <c r="L16" s="3">
        <v>1.05</v>
      </c>
      <c r="M16" s="3">
        <v>1.05</v>
      </c>
      <c r="N16" s="3">
        <v>0.66950642390962822</v>
      </c>
      <c r="O16" s="3">
        <v>5.8823839390693577E-2</v>
      </c>
      <c r="P16" s="8">
        <f t="shared" si="4"/>
        <v>0.81463253024481408</v>
      </c>
      <c r="Q16" s="8">
        <f t="shared" si="5"/>
        <v>1.4120590942451996</v>
      </c>
      <c r="R16" s="9">
        <f t="shared" si="6"/>
        <v>4.5618325302448142</v>
      </c>
      <c r="S16" s="9">
        <f t="shared" si="7"/>
        <v>3.3721590942451996</v>
      </c>
    </row>
    <row r="17" spans="1:19" x14ac:dyDescent="0.25">
      <c r="A17" s="1">
        <f t="shared" si="8"/>
        <v>16</v>
      </c>
      <c r="B17" s="3">
        <v>3.7441</v>
      </c>
      <c r="C17" s="3">
        <v>1.6789000000000001</v>
      </c>
      <c r="D17" s="3">
        <v>0.95820000000000005</v>
      </c>
      <c r="E17" s="3">
        <v>0.52549999999999997</v>
      </c>
      <c r="F17" s="6">
        <f t="shared" si="0"/>
        <v>22.254684423697874</v>
      </c>
      <c r="G17" s="3">
        <v>3.3883000000000001</v>
      </c>
      <c r="H17" s="3">
        <v>1.8882000000000001</v>
      </c>
      <c r="I17" s="3">
        <f t="shared" si="1"/>
        <v>3.7441</v>
      </c>
      <c r="J17" s="3">
        <f t="shared" si="2"/>
        <v>1.6789000000000001</v>
      </c>
      <c r="K17" s="3">
        <f t="shared" si="3"/>
        <v>1</v>
      </c>
      <c r="L17" s="3">
        <v>1.05</v>
      </c>
      <c r="M17" s="3">
        <v>1.05</v>
      </c>
      <c r="N17" s="3">
        <v>0.20016455333192806</v>
      </c>
      <c r="O17" s="3">
        <v>0.89783828132479393</v>
      </c>
      <c r="P17" s="8">
        <f t="shared" si="4"/>
        <v>0.62277659647987038</v>
      </c>
      <c r="Q17" s="8">
        <f t="shared" si="5"/>
        <v>0.72281342989534336</v>
      </c>
      <c r="R17" s="9">
        <f t="shared" si="6"/>
        <v>4.3668765964798704</v>
      </c>
      <c r="S17" s="9">
        <f t="shared" si="7"/>
        <v>2.4017134298953433</v>
      </c>
    </row>
    <row r="18" spans="1:19" x14ac:dyDescent="0.25">
      <c r="A18" s="1">
        <f t="shared" si="8"/>
        <v>17</v>
      </c>
      <c r="B18" s="3">
        <v>1.7744</v>
      </c>
      <c r="C18" s="3">
        <v>5.5906000000000002</v>
      </c>
      <c r="D18" s="3">
        <v>5.1299999999999998E-2</v>
      </c>
      <c r="E18" s="3">
        <v>0.28949999999999998</v>
      </c>
      <c r="F18" s="6">
        <f t="shared" si="0"/>
        <v>682.63137763946725</v>
      </c>
      <c r="G18" s="3">
        <v>3.3883000000000001</v>
      </c>
      <c r="H18" s="3">
        <v>1.8882000000000001</v>
      </c>
      <c r="I18" s="3">
        <f t="shared" si="1"/>
        <v>1.7744</v>
      </c>
      <c r="J18" s="3">
        <f t="shared" si="2"/>
        <v>5.5906000000000002</v>
      </c>
      <c r="K18" s="3">
        <f t="shared" si="3"/>
        <v>1</v>
      </c>
      <c r="L18" s="3">
        <v>1.05</v>
      </c>
      <c r="M18" s="3">
        <v>1.05</v>
      </c>
      <c r="N18" s="3">
        <v>0.14723302915492653</v>
      </c>
      <c r="O18" s="3">
        <v>7.590416330583305E-2</v>
      </c>
      <c r="P18" s="8">
        <f t="shared" si="4"/>
        <v>0.17992681561724816</v>
      </c>
      <c r="Q18" s="8">
        <f t="shared" si="5"/>
        <v>-5.5789529346921274E-3</v>
      </c>
      <c r="R18" s="9">
        <f t="shared" si="6"/>
        <v>1.9543268156172482</v>
      </c>
      <c r="S18" s="9">
        <f t="shared" si="7"/>
        <v>5.5850210470653083</v>
      </c>
    </row>
    <row r="19" spans="1:19" x14ac:dyDescent="0.25">
      <c r="A19" s="1">
        <f t="shared" si="8"/>
        <v>18</v>
      </c>
      <c r="B19" s="3">
        <v>0.4481</v>
      </c>
      <c r="C19" s="3">
        <v>2.3982000000000001</v>
      </c>
      <c r="D19" s="3">
        <v>1.0649</v>
      </c>
      <c r="E19" s="3">
        <v>1.3794</v>
      </c>
      <c r="F19" s="6">
        <f t="shared" si="0"/>
        <v>71.217767468932124</v>
      </c>
      <c r="G19" s="3">
        <v>3.3883000000000001</v>
      </c>
      <c r="H19" s="3">
        <v>1.8882000000000001</v>
      </c>
      <c r="I19" s="3">
        <f t="shared" si="1"/>
        <v>0.4481</v>
      </c>
      <c r="J19" s="3">
        <f t="shared" si="2"/>
        <v>2.3982000000000001</v>
      </c>
      <c r="K19" s="3">
        <f t="shared" si="3"/>
        <v>1</v>
      </c>
      <c r="L19" s="3">
        <v>1.05</v>
      </c>
      <c r="M19" s="3">
        <v>1.05</v>
      </c>
      <c r="N19" s="3">
        <v>0.90501918047462482</v>
      </c>
      <c r="O19" s="3">
        <v>0.47732687303062393</v>
      </c>
      <c r="P19" s="8">
        <f t="shared" si="4"/>
        <v>2.5385082956888723</v>
      </c>
      <c r="Q19" s="8">
        <f t="shared" si="5"/>
        <v>1.1237914594921008</v>
      </c>
      <c r="R19" s="9">
        <f t="shared" si="6"/>
        <v>2.9866082956888724</v>
      </c>
      <c r="S19" s="9">
        <f t="shared" si="7"/>
        <v>3.5219914594921011</v>
      </c>
    </row>
    <row r="20" spans="1:19" x14ac:dyDescent="0.25">
      <c r="A20" s="1">
        <f t="shared" si="8"/>
        <v>19</v>
      </c>
      <c r="B20" s="3">
        <v>1.7622</v>
      </c>
      <c r="C20" s="3">
        <v>2.2765</v>
      </c>
      <c r="D20" s="3">
        <v>0.254</v>
      </c>
      <c r="E20" s="3">
        <v>0.433</v>
      </c>
      <c r="F20" s="6">
        <f t="shared" si="0"/>
        <v>31.566685830039408</v>
      </c>
      <c r="G20" s="3">
        <v>3.3883000000000001</v>
      </c>
      <c r="H20" s="3">
        <v>1.8882000000000001</v>
      </c>
      <c r="I20" s="3">
        <f t="shared" si="1"/>
        <v>1.7622</v>
      </c>
      <c r="J20" s="3">
        <f t="shared" si="2"/>
        <v>2.2765</v>
      </c>
      <c r="K20" s="3">
        <f t="shared" si="3"/>
        <v>1</v>
      </c>
      <c r="L20" s="3">
        <v>1.05</v>
      </c>
      <c r="M20" s="3">
        <v>1.05</v>
      </c>
      <c r="N20" s="3">
        <v>0.87068467509556124</v>
      </c>
      <c r="O20" s="3">
        <v>0.67052534904179839</v>
      </c>
      <c r="P20" s="8">
        <f t="shared" si="4"/>
        <v>1.3988583335807119</v>
      </c>
      <c r="Q20" s="8">
        <f t="shared" si="5"/>
        <v>0.15961675731542324</v>
      </c>
      <c r="R20" s="9">
        <f t="shared" si="6"/>
        <v>3.1610583335807121</v>
      </c>
      <c r="S20" s="9">
        <f t="shared" si="7"/>
        <v>2.436116757315423</v>
      </c>
    </row>
    <row r="21" spans="1:19" x14ac:dyDescent="0.25">
      <c r="A21" s="1">
        <f t="shared" si="8"/>
        <v>20</v>
      </c>
      <c r="B21" s="3">
        <v>1.4084000000000001</v>
      </c>
      <c r="C21" s="3">
        <v>3.5571000000000002</v>
      </c>
      <c r="D21" s="3">
        <v>0.8901</v>
      </c>
      <c r="E21" s="3">
        <v>0.82630000000000003</v>
      </c>
      <c r="F21" s="6">
        <f t="shared" si="0"/>
        <v>79.666870401588483</v>
      </c>
      <c r="G21" s="3">
        <v>3.3883000000000001</v>
      </c>
      <c r="H21" s="3">
        <v>1.8882000000000001</v>
      </c>
      <c r="I21" s="3">
        <f t="shared" si="1"/>
        <v>1.4084000000000001</v>
      </c>
      <c r="J21" s="3">
        <f t="shared" si="2"/>
        <v>3.5571000000000002</v>
      </c>
      <c r="K21" s="3">
        <f t="shared" si="3"/>
        <v>1</v>
      </c>
      <c r="L21" s="3">
        <v>1.05</v>
      </c>
      <c r="M21" s="3">
        <v>1.05</v>
      </c>
      <c r="N21" s="3">
        <v>0.53876629432854062</v>
      </c>
      <c r="O21" s="3">
        <v>0.51387647583391616</v>
      </c>
      <c r="P21" s="8">
        <f t="shared" si="4"/>
        <v>1.9583952362287493</v>
      </c>
      <c r="Q21" s="8">
        <f t="shared" si="5"/>
        <v>-7.4188873045183845E-2</v>
      </c>
      <c r="R21" s="9">
        <f t="shared" si="6"/>
        <v>3.3667952362287492</v>
      </c>
      <c r="S21" s="9">
        <f t="shared" si="7"/>
        <v>3.4829111269548161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I12" sqref="I12"/>
    </sheetView>
  </sheetViews>
  <sheetFormatPr defaultRowHeight="15" x14ac:dyDescent="0.25"/>
  <cols>
    <col min="1" max="1" width="4.5703125" bestFit="1" customWidth="1"/>
  </cols>
  <sheetData>
    <row r="1" spans="1:19" x14ac:dyDescent="0.25">
      <c r="A1" s="2" t="s">
        <v>0</v>
      </c>
      <c r="B1" s="2" t="s">
        <v>17</v>
      </c>
      <c r="C1" s="2" t="s">
        <v>18</v>
      </c>
      <c r="D1" s="2" t="s">
        <v>15</v>
      </c>
      <c r="E1" s="2" t="s">
        <v>16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1</v>
      </c>
      <c r="M1" s="2" t="s">
        <v>2</v>
      </c>
      <c r="N1" s="2" t="s">
        <v>3</v>
      </c>
      <c r="O1" s="2" t="s">
        <v>4</v>
      </c>
      <c r="P1" s="2" t="s">
        <v>25</v>
      </c>
      <c r="Q1" s="2" t="s">
        <v>26</v>
      </c>
      <c r="R1" s="2" t="s">
        <v>27</v>
      </c>
      <c r="S1" s="2" t="s">
        <v>28</v>
      </c>
    </row>
    <row r="2" spans="1:19" x14ac:dyDescent="0.25">
      <c r="A2" s="1">
        <v>1</v>
      </c>
      <c r="B2" s="3">
        <v>1.9016382103844789</v>
      </c>
      <c r="C2" s="3">
        <v>2.9752866190402409</v>
      </c>
      <c r="D2" s="3">
        <v>0.19979341236587433</v>
      </c>
      <c r="E2" s="3">
        <v>0.84117583859724876</v>
      </c>
      <c r="F2" s="6">
        <f>(B2^2+C2-11)^2+(B2+C2^2-7)^2</f>
        <v>33.527025203079205</v>
      </c>
      <c r="G2" s="3">
        <v>3.3883000000000001</v>
      </c>
      <c r="H2" s="3">
        <v>1.8882000000000001</v>
      </c>
      <c r="I2" s="3">
        <f>B2</f>
        <v>1.9016382103844789</v>
      </c>
      <c r="J2" s="3">
        <f>C2</f>
        <v>2.9752866190402409</v>
      </c>
      <c r="K2" s="3">
        <f>0.4+(1-0.4)*(1-1/30)</f>
        <v>0.98</v>
      </c>
      <c r="L2" s="3">
        <v>1.05</v>
      </c>
      <c r="M2" s="3">
        <v>1.05</v>
      </c>
      <c r="N2" s="3">
        <v>6.6426282701831374E-3</v>
      </c>
      <c r="O2" s="3">
        <v>0.35756076313661378</v>
      </c>
      <c r="P2" s="8">
        <f>K2*D2+L2*N2*(I2-B2)+M2*O2*(G2-B2)</f>
        <v>0.75394806434057515</v>
      </c>
      <c r="Q2" s="8">
        <f>K2*E2+L2*N2*(J2-C2)+M2*O2*(H2-C2)</f>
        <v>0.41621782467069246</v>
      </c>
      <c r="R2" s="9">
        <f>B2+P2</f>
        <v>2.6555862747250538</v>
      </c>
      <c r="S2" s="9">
        <f>Q2+C2</f>
        <v>3.3915044437109332</v>
      </c>
    </row>
    <row r="3" spans="1:19" x14ac:dyDescent="0.25">
      <c r="A3" s="1">
        <f>A2+1</f>
        <v>2</v>
      </c>
      <c r="B3" s="3">
        <v>4.0998322088770927</v>
      </c>
      <c r="C3" s="3">
        <v>4.5257765164424084</v>
      </c>
      <c r="D3" s="3">
        <v>-7.5031159499223343E-2</v>
      </c>
      <c r="E3" s="3">
        <v>-0.26098631573989528</v>
      </c>
      <c r="F3" s="6">
        <f t="shared" ref="F3:F21" si="0">(B3^2+C3-11)^2+(B3+C3^2-7)^2</f>
        <v>415.94362576783413</v>
      </c>
      <c r="G3" s="3">
        <v>3.3883000000000001</v>
      </c>
      <c r="H3" s="3">
        <v>1.8882000000000001</v>
      </c>
      <c r="I3" s="3">
        <f t="shared" ref="I3:J20" si="1">B3</f>
        <v>4.0998322088770927</v>
      </c>
      <c r="J3" s="3">
        <f t="shared" si="1"/>
        <v>4.5257765164424084</v>
      </c>
      <c r="K3" s="3">
        <f t="shared" ref="K3:K21" si="2">0.4+(1-0.4)*(1-1/30)</f>
        <v>0.98</v>
      </c>
      <c r="L3" s="3">
        <v>1.05</v>
      </c>
      <c r="M3" s="3">
        <v>1.05</v>
      </c>
      <c r="N3" s="3">
        <v>3.2636796508157317E-2</v>
      </c>
      <c r="O3" s="3">
        <v>0.47724411822474289</v>
      </c>
      <c r="P3" s="8">
        <f t="shared" ref="P3:P21" si="3">K3*D3+L3*N3*(I3-B3)+M3*O3*(G3-B3)</f>
        <v>-0.43008382600399309</v>
      </c>
      <c r="Q3" s="8">
        <f t="shared" ref="Q3:Q21" si="4">K3*E3+L3*N3*(J3-C3)+M3*O3*(H3-C3)</f>
        <v>-1.5774728622069356</v>
      </c>
      <c r="R3" s="9">
        <f t="shared" ref="R3:R21" si="5">B3+P3</f>
        <v>3.6697483828730997</v>
      </c>
      <c r="S3" s="9">
        <f t="shared" ref="S3:S21" si="6">Q3+C3</f>
        <v>2.948303654235473</v>
      </c>
    </row>
    <row r="4" spans="1:19" x14ac:dyDescent="0.25">
      <c r="A4" s="1">
        <f t="shared" ref="A4:A21" si="7">A3+1</f>
        <v>3</v>
      </c>
      <c r="B4" s="3">
        <v>4.5842686548892377</v>
      </c>
      <c r="C4" s="3">
        <v>1.801841870534632</v>
      </c>
      <c r="D4" s="3">
        <v>0.10997278183657055</v>
      </c>
      <c r="E4" s="3">
        <v>0.1548333425845535</v>
      </c>
      <c r="F4" s="7">
        <f t="shared" si="0"/>
        <v>140.34041974461539</v>
      </c>
      <c r="G4" s="3">
        <v>3.3883000000000001</v>
      </c>
      <c r="H4" s="3">
        <v>1.8882000000000001</v>
      </c>
      <c r="I4" s="3">
        <v>3.9878999999999998</v>
      </c>
      <c r="J4" s="3">
        <v>0.96220000000000006</v>
      </c>
      <c r="K4" s="3">
        <f t="shared" si="2"/>
        <v>0.98</v>
      </c>
      <c r="L4" s="3">
        <v>1.05</v>
      </c>
      <c r="M4" s="3">
        <v>1.05</v>
      </c>
      <c r="N4" s="3">
        <v>0.3442548289438141</v>
      </c>
      <c r="O4" s="3">
        <v>9.8129558419767227E-3</v>
      </c>
      <c r="P4" s="8">
        <f t="shared" si="3"/>
        <v>-0.12011738951908253</v>
      </c>
      <c r="Q4" s="8">
        <f t="shared" si="4"/>
        <v>-0.15087683127125823</v>
      </c>
      <c r="R4" s="9">
        <f t="shared" si="5"/>
        <v>4.4641512653701554</v>
      </c>
      <c r="S4" s="9">
        <f t="shared" si="6"/>
        <v>1.6509650392633737</v>
      </c>
    </row>
    <row r="5" spans="1:19" x14ac:dyDescent="0.25">
      <c r="A5" s="1">
        <f t="shared" si="7"/>
        <v>4</v>
      </c>
      <c r="B5" s="3">
        <v>3.9484844338403047</v>
      </c>
      <c r="C5" s="3">
        <v>2.8537569690244933</v>
      </c>
      <c r="D5" s="3">
        <v>0.49095603225226525</v>
      </c>
      <c r="E5" s="3">
        <v>0.6413467818304871</v>
      </c>
      <c r="F5" s="7">
        <f t="shared" si="0"/>
        <v>81.350071350490282</v>
      </c>
      <c r="G5" s="3">
        <v>3.3883000000000001</v>
      </c>
      <c r="H5" s="3">
        <v>1.8882000000000001</v>
      </c>
      <c r="I5" s="3">
        <v>2.4889999999999999</v>
      </c>
      <c r="J5" s="3">
        <v>0.94720000000000004</v>
      </c>
      <c r="K5" s="3">
        <f t="shared" si="2"/>
        <v>0.98</v>
      </c>
      <c r="L5" s="3">
        <v>1.05</v>
      </c>
      <c r="M5" s="3">
        <v>1.05</v>
      </c>
      <c r="N5" s="3">
        <v>0.83940505208239569</v>
      </c>
      <c r="O5" s="3">
        <v>6.5183132351845918E-3</v>
      </c>
      <c r="P5" s="8">
        <f t="shared" si="3"/>
        <v>-0.8090506564437131</v>
      </c>
      <c r="Q5" s="8">
        <f t="shared" si="4"/>
        <v>-1.0584808761913278</v>
      </c>
      <c r="R5" s="9">
        <f t="shared" si="5"/>
        <v>3.1394337773965915</v>
      </c>
      <c r="S5" s="9">
        <f t="shared" si="6"/>
        <v>1.7952760928331655</v>
      </c>
    </row>
    <row r="6" spans="1:19" x14ac:dyDescent="0.25">
      <c r="A6" s="1">
        <f t="shared" si="7"/>
        <v>5</v>
      </c>
      <c r="B6" s="3">
        <v>3.4798485270411539</v>
      </c>
      <c r="C6" s="3">
        <v>3.0739427745911838</v>
      </c>
      <c r="D6" s="3">
        <v>0.25668447989903581</v>
      </c>
      <c r="E6" s="3">
        <v>1.1488804907733741E-2</v>
      </c>
      <c r="F6" s="7">
        <f t="shared" si="0"/>
        <v>52.652620435100928</v>
      </c>
      <c r="G6" s="3">
        <v>3.3883000000000001</v>
      </c>
      <c r="H6" s="3">
        <v>1.8882000000000001</v>
      </c>
      <c r="I6" s="3">
        <v>2.9895999999999998</v>
      </c>
      <c r="J6" s="3">
        <v>3.052</v>
      </c>
      <c r="K6" s="3">
        <f t="shared" si="2"/>
        <v>0.98</v>
      </c>
      <c r="L6" s="3">
        <v>1.05</v>
      </c>
      <c r="M6" s="3">
        <v>1.05</v>
      </c>
      <c r="N6" s="3">
        <v>0.56796952644913634</v>
      </c>
      <c r="O6" s="3">
        <v>7.358822919103003E-2</v>
      </c>
      <c r="P6" s="8">
        <f t="shared" si="3"/>
        <v>-4.7891483321699263E-2</v>
      </c>
      <c r="Q6" s="8">
        <f t="shared" si="4"/>
        <v>-9.3446486459767539E-2</v>
      </c>
      <c r="R6" s="9">
        <f t="shared" si="5"/>
        <v>3.4319570437194544</v>
      </c>
      <c r="S6" s="9">
        <f t="shared" si="6"/>
        <v>2.9804962881314161</v>
      </c>
    </row>
    <row r="7" spans="1:19" x14ac:dyDescent="0.25">
      <c r="A7" s="1">
        <f t="shared" si="7"/>
        <v>6</v>
      </c>
      <c r="B7" s="3">
        <v>5.9611550708101539</v>
      </c>
      <c r="C7" s="3">
        <v>3.4693618455666244</v>
      </c>
      <c r="D7" s="3">
        <v>0.15107150732222352</v>
      </c>
      <c r="E7" s="3">
        <v>-8.5293624474559793E-2</v>
      </c>
      <c r="F7" s="7">
        <f t="shared" si="0"/>
        <v>905.21278605260636</v>
      </c>
      <c r="G7" s="3">
        <v>3.3883000000000001</v>
      </c>
      <c r="H7" s="3">
        <v>1.8882000000000001</v>
      </c>
      <c r="I7" s="3">
        <v>5.6947000000000001</v>
      </c>
      <c r="J7" s="3">
        <v>3.6198000000000001</v>
      </c>
      <c r="K7" s="3">
        <f t="shared" si="2"/>
        <v>0.98</v>
      </c>
      <c r="L7" s="3">
        <v>1.05</v>
      </c>
      <c r="M7" s="3">
        <v>1.05</v>
      </c>
      <c r="N7" s="3">
        <v>0.606268934918063</v>
      </c>
      <c r="O7" s="3">
        <v>0.94484720919119125</v>
      </c>
      <c r="P7" s="8">
        <f t="shared" si="3"/>
        <v>-2.5740732063807874</v>
      </c>
      <c r="Q7" s="8">
        <f t="shared" si="4"/>
        <v>-1.5564756482591182</v>
      </c>
      <c r="R7" s="9">
        <f t="shared" si="5"/>
        <v>3.3870818644293665</v>
      </c>
      <c r="S7" s="9">
        <f t="shared" si="6"/>
        <v>1.9128861973075062</v>
      </c>
    </row>
    <row r="8" spans="1:19" x14ac:dyDescent="0.25">
      <c r="A8" s="1">
        <f t="shared" si="7"/>
        <v>7</v>
      </c>
      <c r="B8" s="3">
        <v>4.8130836791099387</v>
      </c>
      <c r="C8" s="3">
        <v>2.0648656649882779</v>
      </c>
      <c r="D8" s="3">
        <v>-0.30676733029589365</v>
      </c>
      <c r="E8" s="3">
        <v>0.3712514190463253</v>
      </c>
      <c r="F8" s="6">
        <f t="shared" si="0"/>
        <v>206.82402629996386</v>
      </c>
      <c r="G8" s="3">
        <v>3.3883000000000001</v>
      </c>
      <c r="H8" s="3">
        <v>1.8882000000000001</v>
      </c>
      <c r="I8" s="3">
        <f t="shared" si="1"/>
        <v>4.8130836791099387</v>
      </c>
      <c r="J8" s="3">
        <f t="shared" si="1"/>
        <v>2.0648656649882779</v>
      </c>
      <c r="K8" s="3">
        <f t="shared" si="2"/>
        <v>0.98</v>
      </c>
      <c r="L8" s="3">
        <v>1.05</v>
      </c>
      <c r="M8" s="3">
        <v>1.05</v>
      </c>
      <c r="N8" s="3">
        <v>0.23115284819926807</v>
      </c>
      <c r="O8" s="3">
        <v>0.49813712368331942</v>
      </c>
      <c r="P8" s="8">
        <f t="shared" si="3"/>
        <v>-1.0458565096618764</v>
      </c>
      <c r="Q8" s="8">
        <f t="shared" si="4"/>
        <v>0.27142247814399406</v>
      </c>
      <c r="R8" s="9">
        <f t="shared" si="5"/>
        <v>3.7672271694480624</v>
      </c>
      <c r="S8" s="9">
        <f t="shared" si="6"/>
        <v>2.336288143132272</v>
      </c>
    </row>
    <row r="9" spans="1:19" x14ac:dyDescent="0.25">
      <c r="A9" s="1">
        <f t="shared" si="7"/>
        <v>8</v>
      </c>
      <c r="B9" s="3">
        <v>5.1477377978913168</v>
      </c>
      <c r="C9" s="3">
        <v>4.5182967221976202</v>
      </c>
      <c r="D9" s="3">
        <v>0.70053253503738966</v>
      </c>
      <c r="E9" s="3">
        <v>0.65884905013380546</v>
      </c>
      <c r="F9" s="7">
        <f t="shared" si="0"/>
        <v>745.2757828099252</v>
      </c>
      <c r="G9" s="3">
        <v>3.3883000000000001</v>
      </c>
      <c r="H9" s="3">
        <v>1.8882000000000001</v>
      </c>
      <c r="I9" s="3">
        <v>4.3975</v>
      </c>
      <c r="J9" s="3">
        <v>3.8127</v>
      </c>
      <c r="K9" s="3">
        <f t="shared" si="2"/>
        <v>0.98</v>
      </c>
      <c r="L9" s="3">
        <v>1.05</v>
      </c>
      <c r="M9" s="3">
        <v>1.05</v>
      </c>
      <c r="N9" s="3">
        <v>9.4662043949487185E-2</v>
      </c>
      <c r="O9" s="3">
        <v>0.2555051330766327</v>
      </c>
      <c r="P9" s="8">
        <f t="shared" si="3"/>
        <v>0.13992923064546742</v>
      </c>
      <c r="Q9" s="8">
        <f t="shared" si="4"/>
        <v>-0.13006419385251455</v>
      </c>
      <c r="R9" s="9">
        <f t="shared" si="5"/>
        <v>5.2876670285367844</v>
      </c>
      <c r="S9" s="9">
        <f t="shared" si="6"/>
        <v>4.3882325283451058</v>
      </c>
    </row>
    <row r="10" spans="1:19" x14ac:dyDescent="0.25">
      <c r="A10" s="1">
        <f t="shared" si="7"/>
        <v>9</v>
      </c>
      <c r="B10" s="3">
        <v>3.5887971909178944</v>
      </c>
      <c r="C10" s="3">
        <v>4.0701057951854462</v>
      </c>
      <c r="D10" s="3">
        <v>0.70129234031799337</v>
      </c>
      <c r="E10" s="3">
        <v>-0.54402389645862015</v>
      </c>
      <c r="F10" s="6">
        <f t="shared" si="0"/>
        <v>208.43980198859262</v>
      </c>
      <c r="G10" s="3">
        <v>3.3883000000000001</v>
      </c>
      <c r="H10" s="3">
        <v>1.8882000000000001</v>
      </c>
      <c r="I10" s="3">
        <f t="shared" si="1"/>
        <v>3.5887971909178944</v>
      </c>
      <c r="J10" s="3">
        <f t="shared" si="1"/>
        <v>4.0701057951854462</v>
      </c>
      <c r="K10" s="3">
        <f t="shared" si="2"/>
        <v>0.98</v>
      </c>
      <c r="L10" s="3">
        <v>1.05</v>
      </c>
      <c r="M10" s="3">
        <v>1.05</v>
      </c>
      <c r="N10" s="3">
        <v>0.97456303381300713</v>
      </c>
      <c r="O10" s="3">
        <v>0.42831712848663284</v>
      </c>
      <c r="P10" s="8">
        <f t="shared" si="3"/>
        <v>0.59709629337386538</v>
      </c>
      <c r="Q10" s="8">
        <f t="shared" si="4"/>
        <v>-1.5144184245927299</v>
      </c>
      <c r="R10" s="9">
        <f t="shared" si="5"/>
        <v>4.1858934842917597</v>
      </c>
      <c r="S10" s="9">
        <f t="shared" si="6"/>
        <v>2.5556873705927163</v>
      </c>
    </row>
    <row r="11" spans="1:19" x14ac:dyDescent="0.25">
      <c r="A11" s="1">
        <f t="shared" si="7"/>
        <v>10</v>
      </c>
      <c r="B11" s="3">
        <v>0.64386199867217953</v>
      </c>
      <c r="C11" s="3">
        <v>5.1308068075878603</v>
      </c>
      <c r="D11" s="3">
        <v>0.38725955412628998</v>
      </c>
      <c r="E11" s="3">
        <v>0.41975325867288077</v>
      </c>
      <c r="F11" s="7">
        <f t="shared" si="0"/>
        <v>428.51562040983077</v>
      </c>
      <c r="G11" s="3">
        <v>3.3883000000000001</v>
      </c>
      <c r="H11" s="3">
        <v>1.8882000000000001</v>
      </c>
      <c r="I11" s="3">
        <v>0.24049999999999999</v>
      </c>
      <c r="J11" s="3">
        <v>4.6936</v>
      </c>
      <c r="K11" s="3">
        <f t="shared" si="2"/>
        <v>0.98</v>
      </c>
      <c r="L11" s="3">
        <v>1.05</v>
      </c>
      <c r="M11" s="3">
        <v>1.05</v>
      </c>
      <c r="N11" s="3">
        <v>0.7580061861834162</v>
      </c>
      <c r="O11" s="3">
        <v>0.42190208075490632</v>
      </c>
      <c r="P11" s="8">
        <f t="shared" si="3"/>
        <v>1.2742542366919003</v>
      </c>
      <c r="Q11" s="8">
        <f t="shared" si="4"/>
        <v>-1.3730832316842421</v>
      </c>
      <c r="R11" s="9">
        <f t="shared" si="5"/>
        <v>1.9181162353640797</v>
      </c>
      <c r="S11" s="9">
        <f t="shared" si="6"/>
        <v>3.7577235759036185</v>
      </c>
    </row>
    <row r="12" spans="1:19" x14ac:dyDescent="0.25">
      <c r="A12" s="1">
        <f t="shared" si="7"/>
        <v>11</v>
      </c>
      <c r="B12" s="3">
        <v>3.5706802091214027</v>
      </c>
      <c r="C12" s="3">
        <v>2.2470061582459468</v>
      </c>
      <c r="D12" s="3">
        <v>4.0037129046893702E-2</v>
      </c>
      <c r="E12" s="3">
        <v>0.36136646563158736</v>
      </c>
      <c r="F12" s="7">
        <f t="shared" si="0"/>
        <v>18.597599773933901</v>
      </c>
      <c r="G12" s="3">
        <v>3.3883000000000001</v>
      </c>
      <c r="H12" s="3">
        <v>1.8882000000000001</v>
      </c>
      <c r="I12" s="3">
        <v>3.4975999999999998</v>
      </c>
      <c r="J12" s="3">
        <v>1.5873999999999999</v>
      </c>
      <c r="K12" s="3">
        <f t="shared" si="2"/>
        <v>0.98</v>
      </c>
      <c r="L12" s="3">
        <v>1.05</v>
      </c>
      <c r="M12" s="3">
        <v>1.05</v>
      </c>
      <c r="N12" s="3">
        <v>7.4935379969927385E-2</v>
      </c>
      <c r="O12" s="3">
        <v>0.24232363779221999</v>
      </c>
      <c r="P12" s="8">
        <f t="shared" si="3"/>
        <v>-1.2918508957162268E-2</v>
      </c>
      <c r="Q12" s="8">
        <f t="shared" si="4"/>
        <v>0.21094533211052907</v>
      </c>
      <c r="R12" s="9">
        <f t="shared" si="5"/>
        <v>3.5577617001642405</v>
      </c>
      <c r="S12" s="9">
        <f t="shared" si="6"/>
        <v>2.4579514903564759</v>
      </c>
    </row>
    <row r="13" spans="1:19" x14ac:dyDescent="0.25">
      <c r="A13" s="1">
        <f t="shared" si="7"/>
        <v>12</v>
      </c>
      <c r="B13" s="5">
        <v>4.0844000000000005</v>
      </c>
      <c r="C13" s="5">
        <v>2.8334999999999999</v>
      </c>
      <c r="D13" s="3">
        <v>0.62313903765230982</v>
      </c>
      <c r="E13" s="3">
        <v>0.84621941142469259</v>
      </c>
      <c r="F13" s="7">
        <f t="shared" si="0"/>
        <v>98.66326664216686</v>
      </c>
      <c r="G13" s="3">
        <v>3.3883000000000001</v>
      </c>
      <c r="H13" s="3">
        <v>1.8882000000000001</v>
      </c>
      <c r="I13" s="3">
        <v>3.3883000000000001</v>
      </c>
      <c r="J13" s="3">
        <v>1.8882000000000001</v>
      </c>
      <c r="K13" s="3">
        <f t="shared" si="2"/>
        <v>0.98</v>
      </c>
      <c r="L13" s="3">
        <v>1.05</v>
      </c>
      <c r="M13" s="3">
        <v>1.05</v>
      </c>
      <c r="N13" s="3">
        <v>0.86214399051286117</v>
      </c>
      <c r="O13" s="3">
        <v>5.2269940942390902E-2</v>
      </c>
      <c r="P13" s="8">
        <f t="shared" si="3"/>
        <v>-5.7673457671037855E-2</v>
      </c>
      <c r="Q13" s="8">
        <f t="shared" si="4"/>
        <v>-7.8320240678683387E-2</v>
      </c>
      <c r="R13" s="9">
        <f t="shared" si="5"/>
        <v>4.0267265423289622</v>
      </c>
      <c r="S13" s="9">
        <f t="shared" si="6"/>
        <v>2.7551797593213165</v>
      </c>
    </row>
    <row r="14" spans="1:19" x14ac:dyDescent="0.25">
      <c r="A14" s="1">
        <f t="shared" si="7"/>
        <v>13</v>
      </c>
      <c r="B14" s="3">
        <v>2.2058117210446109</v>
      </c>
      <c r="C14" s="3">
        <v>2.1140445656253561</v>
      </c>
      <c r="D14" s="3">
        <v>7.2993581975565103E-2</v>
      </c>
      <c r="E14" s="3">
        <v>0.99150627180973461</v>
      </c>
      <c r="F14" s="6">
        <f t="shared" si="0"/>
        <v>16.268842316195187</v>
      </c>
      <c r="G14" s="3">
        <v>3.3883000000000001</v>
      </c>
      <c r="H14" s="3">
        <v>1.8882000000000001</v>
      </c>
      <c r="I14" s="3">
        <f t="shared" si="1"/>
        <v>2.2058117210446109</v>
      </c>
      <c r="J14" s="3">
        <f t="shared" si="1"/>
        <v>2.1140445656253561</v>
      </c>
      <c r="K14" s="3">
        <f t="shared" si="2"/>
        <v>0.98</v>
      </c>
      <c r="L14" s="3">
        <v>1.05</v>
      </c>
      <c r="M14" s="3">
        <v>1.05</v>
      </c>
      <c r="N14" s="3">
        <v>0.70299259737087894</v>
      </c>
      <c r="O14" s="3">
        <v>4.7988978212011424E-2</v>
      </c>
      <c r="P14" s="8">
        <f t="shared" si="3"/>
        <v>0.13111743480354032</v>
      </c>
      <c r="Q14" s="8">
        <f t="shared" si="4"/>
        <v>0.96029619393748877</v>
      </c>
      <c r="R14" s="9">
        <f t="shared" si="5"/>
        <v>2.3369291558481513</v>
      </c>
      <c r="S14" s="9">
        <f t="shared" si="6"/>
        <v>3.0743407595628449</v>
      </c>
    </row>
    <row r="15" spans="1:19" x14ac:dyDescent="0.25">
      <c r="A15" s="1">
        <f t="shared" si="7"/>
        <v>14</v>
      </c>
      <c r="B15" s="3">
        <v>5.5844078414973062</v>
      </c>
      <c r="C15" s="3">
        <v>4.0259053708789443</v>
      </c>
      <c r="D15" s="3">
        <v>0.24725764791521698</v>
      </c>
      <c r="E15" s="3">
        <v>1.093634511470702</v>
      </c>
      <c r="F15" s="7">
        <f t="shared" si="0"/>
        <v>805.01030917814751</v>
      </c>
      <c r="G15" s="3">
        <v>3.3883000000000001</v>
      </c>
      <c r="H15" s="3">
        <v>1.8882000000000001</v>
      </c>
      <c r="I15" s="3">
        <v>5.2812000000000001</v>
      </c>
      <c r="J15" s="3">
        <v>2.6848000000000001</v>
      </c>
      <c r="K15" s="3">
        <f t="shared" si="2"/>
        <v>0.98</v>
      </c>
      <c r="L15" s="3">
        <v>1.05</v>
      </c>
      <c r="M15" s="3">
        <v>1.05</v>
      </c>
      <c r="N15" s="3">
        <v>0.69531426893061687</v>
      </c>
      <c r="O15" s="3">
        <v>0.58997782778643126</v>
      </c>
      <c r="P15" s="8">
        <f t="shared" si="3"/>
        <v>-1.3394911612269489</v>
      </c>
      <c r="Q15" s="8">
        <f t="shared" si="4"/>
        <v>-1.231611074012384</v>
      </c>
      <c r="R15" s="9">
        <f t="shared" si="5"/>
        <v>4.2449166802703573</v>
      </c>
      <c r="S15" s="9">
        <f t="shared" si="6"/>
        <v>2.7942942968665605</v>
      </c>
    </row>
    <row r="16" spans="1:19" x14ac:dyDescent="0.25">
      <c r="A16" s="1">
        <f t="shared" si="7"/>
        <v>15</v>
      </c>
      <c r="B16" s="3">
        <v>4.5618325302448142</v>
      </c>
      <c r="C16" s="3">
        <v>3.3721590942451996</v>
      </c>
      <c r="D16" s="3">
        <v>0.76431672646718107</v>
      </c>
      <c r="E16" s="3">
        <v>1.3248432200066493</v>
      </c>
      <c r="F16" s="7">
        <f t="shared" si="0"/>
        <v>253.58131156794099</v>
      </c>
      <c r="G16" s="3">
        <v>3.3883000000000001</v>
      </c>
      <c r="H16" s="3">
        <v>1.8882000000000001</v>
      </c>
      <c r="I16" s="3">
        <v>3.7471999999999999</v>
      </c>
      <c r="J16" s="3">
        <v>1.9601</v>
      </c>
      <c r="K16" s="3">
        <f t="shared" si="2"/>
        <v>0.98</v>
      </c>
      <c r="L16" s="3">
        <v>1.05</v>
      </c>
      <c r="M16" s="3">
        <v>1.05</v>
      </c>
      <c r="N16" s="3">
        <v>0.90594969843968709</v>
      </c>
      <c r="O16" s="3">
        <v>0.5438818426216353</v>
      </c>
      <c r="P16" s="8">
        <f t="shared" si="3"/>
        <v>-0.69606269460461223</v>
      </c>
      <c r="Q16" s="8">
        <f t="shared" si="4"/>
        <v>-0.89232420741533558</v>
      </c>
      <c r="R16" s="9">
        <f t="shared" si="5"/>
        <v>3.8657698356402017</v>
      </c>
      <c r="S16" s="9">
        <f t="shared" si="6"/>
        <v>2.4798348868298641</v>
      </c>
    </row>
    <row r="17" spans="1:19" x14ac:dyDescent="0.25">
      <c r="A17" s="1">
        <f t="shared" si="7"/>
        <v>16</v>
      </c>
      <c r="B17" s="3">
        <v>4.3668765964798704</v>
      </c>
      <c r="C17" s="3">
        <v>2.4017134298953433</v>
      </c>
      <c r="D17" s="3">
        <v>3.5666293995439302E-2</v>
      </c>
      <c r="E17" s="3">
        <v>4.139538389884323E-2</v>
      </c>
      <c r="F17" s="7">
        <f t="shared" si="0"/>
        <v>119.47751675530286</v>
      </c>
      <c r="G17" s="3">
        <v>3.3883000000000001</v>
      </c>
      <c r="H17" s="3">
        <v>1.8882000000000001</v>
      </c>
      <c r="I17" s="3">
        <v>3.7441</v>
      </c>
      <c r="J17" s="3">
        <v>1.6789000000000001</v>
      </c>
      <c r="K17" s="3">
        <f t="shared" si="2"/>
        <v>0.98</v>
      </c>
      <c r="L17" s="3">
        <v>1.05</v>
      </c>
      <c r="M17" s="3">
        <v>1.05</v>
      </c>
      <c r="N17" s="3">
        <v>0.67388720253292433</v>
      </c>
      <c r="O17" s="3">
        <v>0.93367524858405349</v>
      </c>
      <c r="P17" s="8">
        <f t="shared" si="3"/>
        <v>-1.365068653535229</v>
      </c>
      <c r="Q17" s="8">
        <f t="shared" si="4"/>
        <v>-0.97430949829002822</v>
      </c>
      <c r="R17" s="9">
        <f t="shared" si="5"/>
        <v>3.0018079429446414</v>
      </c>
      <c r="S17" s="9">
        <f t="shared" si="6"/>
        <v>1.4274039316053151</v>
      </c>
    </row>
    <row r="18" spans="1:19" x14ac:dyDescent="0.25">
      <c r="A18" s="1">
        <f t="shared" si="7"/>
        <v>17</v>
      </c>
      <c r="B18" s="3">
        <v>1.9543268156172482</v>
      </c>
      <c r="C18" s="3">
        <v>5.5850210470653083</v>
      </c>
      <c r="D18" s="3">
        <v>0.16558676150175253</v>
      </c>
      <c r="E18" s="3">
        <v>-5.1343138923301557E-3</v>
      </c>
      <c r="F18" s="7">
        <f t="shared" si="0"/>
        <v>686.20035937871603</v>
      </c>
      <c r="G18" s="3">
        <v>3.3883000000000001</v>
      </c>
      <c r="H18" s="3">
        <v>1.8882000000000001</v>
      </c>
      <c r="I18" s="3">
        <v>1.7744</v>
      </c>
      <c r="J18" s="3">
        <v>5.5906000000000002</v>
      </c>
      <c r="K18" s="3">
        <f t="shared" si="2"/>
        <v>0.98</v>
      </c>
      <c r="L18" s="3">
        <v>1.05</v>
      </c>
      <c r="M18" s="3">
        <v>1.05</v>
      </c>
      <c r="N18" s="3">
        <v>0.5338480668536757</v>
      </c>
      <c r="O18" s="3">
        <v>6.7477671421913743E-2</v>
      </c>
      <c r="P18" s="8">
        <f t="shared" si="3"/>
        <v>0.16301799437648687</v>
      </c>
      <c r="Q18" s="8">
        <f t="shared" si="4"/>
        <v>-0.26382991842873038</v>
      </c>
      <c r="R18" s="9">
        <f t="shared" si="5"/>
        <v>2.1173448099937349</v>
      </c>
      <c r="S18" s="9">
        <f t="shared" si="6"/>
        <v>5.3211911286365776</v>
      </c>
    </row>
    <row r="19" spans="1:19" x14ac:dyDescent="0.25">
      <c r="A19" s="1">
        <f t="shared" si="7"/>
        <v>18</v>
      </c>
      <c r="B19" s="3">
        <v>2.9866082956888724</v>
      </c>
      <c r="C19" s="3">
        <v>3.5219914594921011</v>
      </c>
      <c r="D19" s="3">
        <v>1.266225157398231</v>
      </c>
      <c r="E19" s="3">
        <v>0.56055480302932092</v>
      </c>
      <c r="F19" s="7">
        <f t="shared" si="0"/>
        <v>72.488266874528065</v>
      </c>
      <c r="G19" s="3">
        <v>3.3883000000000001</v>
      </c>
      <c r="H19" s="3">
        <v>1.8882000000000001</v>
      </c>
      <c r="I19" s="3">
        <v>0.4481</v>
      </c>
      <c r="J19" s="3">
        <v>2.3982000000000001</v>
      </c>
      <c r="K19" s="3">
        <f t="shared" si="2"/>
        <v>0.98</v>
      </c>
      <c r="L19" s="3">
        <v>1.05</v>
      </c>
      <c r="M19" s="3">
        <v>1.05</v>
      </c>
      <c r="N19" s="3">
        <v>0.4530922537482307</v>
      </c>
      <c r="O19" s="3">
        <v>0.9864754163462619</v>
      </c>
      <c r="P19" s="8">
        <f t="shared" si="3"/>
        <v>0.44928522797121967</v>
      </c>
      <c r="Q19" s="8">
        <f t="shared" si="4"/>
        <v>-1.6775764241484787</v>
      </c>
      <c r="R19" s="9">
        <f t="shared" si="5"/>
        <v>3.4358935236600923</v>
      </c>
      <c r="S19" s="9">
        <f t="shared" si="6"/>
        <v>1.8444150353436224</v>
      </c>
    </row>
    <row r="20" spans="1:19" x14ac:dyDescent="0.25">
      <c r="A20" s="1">
        <f t="shared" si="7"/>
        <v>19</v>
      </c>
      <c r="B20" s="4">
        <v>3.1610583335807121</v>
      </c>
      <c r="C20" s="4">
        <v>2.436116757315423</v>
      </c>
      <c r="D20" s="3">
        <v>0.41398986257726467</v>
      </c>
      <c r="E20" s="3">
        <v>4.7238321307986997E-2</v>
      </c>
      <c r="F20" s="4">
        <f t="shared" si="0"/>
        <v>6.4324009438563996</v>
      </c>
      <c r="G20" s="3">
        <v>3.3883000000000001</v>
      </c>
      <c r="H20" s="3">
        <v>1.8882000000000001</v>
      </c>
      <c r="I20" s="3">
        <f t="shared" si="1"/>
        <v>3.1610583335807121</v>
      </c>
      <c r="J20" s="3">
        <f t="shared" si="1"/>
        <v>2.436116757315423</v>
      </c>
      <c r="K20" s="3">
        <f t="shared" si="2"/>
        <v>0.98</v>
      </c>
      <c r="L20" s="3">
        <v>1.05</v>
      </c>
      <c r="M20" s="3">
        <v>1.05</v>
      </c>
      <c r="N20" s="3">
        <v>0.7599931180951699</v>
      </c>
      <c r="O20" s="3">
        <v>0.23450105916613651</v>
      </c>
      <c r="P20" s="8">
        <f t="shared" si="3"/>
        <v>0.46166289736082033</v>
      </c>
      <c r="Q20" s="8">
        <f t="shared" si="4"/>
        <v>-8.861785803978145E-2</v>
      </c>
      <c r="R20" s="9">
        <f t="shared" si="5"/>
        <v>3.6227212309415324</v>
      </c>
      <c r="S20" s="9">
        <f t="shared" si="6"/>
        <v>2.3474988992756414</v>
      </c>
    </row>
    <row r="21" spans="1:19" x14ac:dyDescent="0.25">
      <c r="A21" s="1">
        <f t="shared" si="7"/>
        <v>20</v>
      </c>
      <c r="B21" s="3">
        <v>3.3667952362287492</v>
      </c>
      <c r="C21" s="3">
        <v>3.4829111269548161</v>
      </c>
      <c r="D21" s="3">
        <v>0.90170333183143181</v>
      </c>
      <c r="E21" s="3">
        <v>-3.415876058730738E-2</v>
      </c>
      <c r="F21" s="7">
        <f t="shared" si="0"/>
        <v>86.785727868563612</v>
      </c>
      <c r="G21" s="3">
        <v>3.3883000000000001</v>
      </c>
      <c r="H21" s="3">
        <v>1.8882000000000001</v>
      </c>
      <c r="I21" s="3">
        <v>1.4084000000000001</v>
      </c>
      <c r="J21" s="3">
        <v>3.5571000000000002</v>
      </c>
      <c r="K21" s="3">
        <f t="shared" si="2"/>
        <v>0.98</v>
      </c>
      <c r="L21" s="3">
        <v>1.05</v>
      </c>
      <c r="M21" s="3">
        <v>1.05</v>
      </c>
      <c r="N21" s="3">
        <v>0.15872491311305337</v>
      </c>
      <c r="O21" s="3">
        <v>0.77157232658122465</v>
      </c>
      <c r="P21" s="8">
        <f t="shared" si="3"/>
        <v>0.57470295044414788</v>
      </c>
      <c r="Q21" s="8">
        <f t="shared" si="4"/>
        <v>-1.3130679049980754</v>
      </c>
      <c r="R21" s="9">
        <f t="shared" si="5"/>
        <v>3.9414981866728969</v>
      </c>
      <c r="S21" s="9">
        <f t="shared" si="6"/>
        <v>2.1698432219567407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2017-11-27T05:37:18Z</dcterms:created>
  <dcterms:modified xsi:type="dcterms:W3CDTF">2017-11-28T06:21:44Z</dcterms:modified>
</cp:coreProperties>
</file>