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7593B37E-B4BD-4892-AD2D-5D2A9E8A2FBA}" xr6:coauthVersionLast="47" xr6:coauthVersionMax="47" xr10:uidLastSave="{00000000-0000-0000-0000-000000000000}"/>
  <bookViews>
    <workbookView xWindow="-108" yWindow="-108" windowWidth="23256" windowHeight="12456" activeTab="3" xr2:uid="{00000000-000D-0000-FFFF-FFFF00000000}"/>
  </bookViews>
  <sheets>
    <sheet name="Data KPIs" sheetId="2" r:id="rId1"/>
    <sheet name="BlinkIT Grocery Data" sheetId="1" r:id="rId2"/>
    <sheet name="Dashboard" sheetId="4" r:id="rId3"/>
    <sheet name="Grocery Data" sheetId="5" r:id="rId4"/>
  </sheets>
  <definedNames>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2" l="1"/>
  <c r="B55" i="2"/>
  <c r="B53" i="2"/>
  <c r="C55" i="2"/>
  <c r="C54" i="2"/>
  <c r="C53" i="2"/>
  <c r="D7" i="2"/>
  <c r="C7" i="2"/>
  <c r="B7" i="2"/>
  <c r="A7" i="2"/>
</calcChain>
</file>

<file path=xl/sharedStrings.xml><?xml version="1.0" encoding="utf-8"?>
<sst xmlns="http://schemas.openxmlformats.org/spreadsheetml/2006/main" count="119425" uniqueCount="1631">
  <si>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</si>
  <si>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</si>
  <si>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</si>
  <si>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</si>
  <si>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</si>
  <si>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</si>
  <si>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</si>
  <si>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</si>
  <si>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</si>
  <si>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</si>
  <si>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</si>
  <si>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</si>
  <si>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</si>
  <si>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</si>
  <si>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</si>
  <si>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</si>
  <si>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</si>
  <si>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</si>
  <si>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</si>
  <si>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</si>
  <si>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</si>
  <si>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</si>
  <si>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</si>
  <si>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</si>
  <si>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</si>
  <si>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</si>
  <si>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</si>
  <si>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</si>
  <si>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</si>
  <si>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</si>
  <si>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</si>
  <si>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</si>
  <si>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</si>
  <si>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</si>
  <si>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</si>
  <si>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</si>
  <si>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</si>
  <si>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</si>
  <si>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</si>
  <si>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</si>
  <si>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</si>
  <si>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</si>
  <si>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</si>
  <si>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</si>
  <si>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</si>
  <si>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</si>
  <si>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</si>
  <si>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</si>
  <si>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</si>
  <si>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</si>
  <si>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</si>
  <si>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</si>
  <si>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</si>
  <si>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</si>
  <si>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</si>
  <si>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</si>
  <si>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</si>
  <si>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</si>
  <si>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</si>
  <si>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</si>
  <si>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</si>
  <si>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</si>
  <si>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</si>
  <si>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</si>
  <si>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</si>
  <si>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</si>
  <si>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</si>
  <si>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</si>
  <si>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</si>
  <si>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</si>
  <si>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</si>
  <si>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</si>
  <si>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</si>
  <si>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</si>
  <si>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</si>
  <si>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</si>
  <si>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</si>
  <si>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</si>
  <si>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</si>
  <si>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</si>
  <si>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</si>
  <si>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</si>
  <si>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</si>
  <si>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</si>
  <si>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</si>
  <si>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</si>
  <si>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</si>
  <si>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</si>
  <si>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</si>
  <si>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</si>
  <si>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</si>
  <si>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</si>
  <si>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</si>
  <si>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</si>
  <si>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</si>
  <si>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</si>
  <si>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</si>
  <si>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</si>
  <si>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</si>
  <si>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</si>
  <si>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</si>
  <si>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</si>
  <si>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</si>
  <si>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</si>
  <si>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</si>
  <si>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</si>
  <si>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</si>
  <si>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</si>
  <si>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</si>
  <si>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</si>
  <si>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</si>
  <si>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</si>
  <si>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</si>
  <si>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</si>
  <si>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</si>
  <si>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</si>
  <si>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</si>
  <si>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</si>
  <si>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</si>
  <si>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</si>
  <si>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</si>
  <si>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</si>
  <si>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</si>
  <si>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</si>
  <si>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</si>
  <si>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</si>
  <si>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</si>
  <si>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</si>
  <si>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</si>
  <si>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</si>
  <si>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</si>
  <si>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</si>
  <si>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</si>
  <si>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</si>
  <si>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</si>
  <si>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</si>
  <si>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</si>
  <si>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</si>
  <si>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</si>
  <si>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</si>
  <si>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</si>
  <si>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</si>
  <si>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</si>
  <si>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</si>
  <si>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</si>
  <si>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</si>
  <si>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</si>
  <si>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</si>
  <si>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</si>
  <si>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</si>
  <si>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</si>
  <si>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</si>
  <si>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</si>
  <si>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</si>
  <si>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</si>
  <si>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</si>
  <si>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</si>
  <si>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</si>
  <si>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</si>
  <si>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</si>
  <si>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</si>
  <si>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</si>
  <si>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</si>
  <si>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</si>
  <si>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</si>
  <si>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</si>
  <si>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</si>
  <si>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</si>
  <si>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</si>
  <si>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</si>
  <si>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</si>
  <si>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</si>
  <si>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</si>
  <si>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</si>
  <si>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</si>
  <si>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</si>
  <si>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</si>
  <si>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</si>
  <si>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</si>
  <si>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</si>
  <si>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</si>
  <si>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</si>
  <si>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</si>
  <si>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</si>
  <si>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</si>
  <si>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</si>
  <si>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</si>
  <si>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</si>
  <si>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</si>
  <si>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</si>
  <si>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</si>
  <si>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</si>
  <si>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</si>
  <si>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</si>
  <si>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</si>
  <si>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</si>
  <si>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</si>
  <si>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</si>
  <si>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</si>
  <si>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</si>
  <si>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</si>
  <si>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</si>
  <si>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</si>
  <si>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</si>
  <si>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</si>
  <si>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</si>
  <si>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</si>
  <si>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</si>
  <si>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</si>
  <si>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</si>
  <si>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</si>
  <si>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</si>
  <si>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</si>
  <si>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</si>
  <si>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</si>
  <si>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</si>
  <si>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</si>
  <si>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</si>
  <si>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</si>
  <si>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</si>
  <si>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</si>
  <si>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</si>
  <si>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</si>
  <si>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</si>
  <si>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</si>
  <si>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</si>
  <si>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</si>
  <si>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</si>
  <si>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</si>
  <si>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</si>
  <si>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</si>
  <si>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</si>
  <si>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</si>
  <si>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</si>
  <si>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</si>
  <si>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</si>
  <si>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</si>
  <si>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</si>
  <si>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</si>
  <si>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</si>
  <si>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</si>
  <si>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</si>
  <si>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</si>
  <si>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</si>
  <si>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</si>
  <si>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</si>
  <si>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</si>
  <si>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</si>
  <si>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</si>
  <si>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</si>
  <si>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</si>
  <si>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</si>
  <si>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</si>
  <si>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</si>
  <si>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</si>
  <si>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</si>
  <si>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</si>
  <si>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</si>
  <si>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</si>
  <si>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</si>
  <si>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</si>
  <si>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</si>
  <si>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</si>
  <si>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</si>
  <si>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</si>
  <si>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</si>
  <si>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</si>
  <si>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</si>
  <si>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</si>
  <si>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</si>
  <si>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</si>
  <si>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</si>
  <si>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</si>
  <si>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</si>
  <si>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</si>
  <si>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</si>
  <si>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</si>
  <si>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</si>
  <si>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</si>
  <si>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</si>
  <si>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</si>
  <si>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</si>
  <si>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</si>
  <si>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</si>
  <si>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</si>
  <si>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</si>
  <si>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</si>
  <si>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</si>
  <si>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</si>
  <si>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</si>
  <si>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</si>
  <si>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</si>
  <si>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</si>
  <si>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</si>
  <si>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</si>
  <si>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</si>
  <si>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</si>
  <si>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</si>
  <si>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</si>
  <si>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</si>
  <si>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</si>
  <si>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</si>
  <si>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</si>
  <si>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</si>
  <si>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</si>
  <si>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</si>
  <si>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</si>
  <si>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</si>
  <si>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</si>
  <si>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</si>
  <si>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</si>
  <si>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</si>
  <si>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</si>
  <si>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</si>
  <si>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</si>
  <si>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</si>
  <si>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</si>
  <si>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</si>
  <si>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</si>
  <si>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</si>
  <si>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</si>
  <si>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</si>
  <si>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</si>
  <si>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</si>
  <si>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</si>
  <si>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</si>
  <si>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</si>
  <si>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</si>
  <si>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</si>
  <si>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</si>
  <si>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</si>
  <si>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</si>
  <si>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</si>
  <si>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</si>
  <si>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</si>
  <si>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</si>
  <si>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</si>
  <si>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</si>
  <si>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</si>
  <si>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</si>
  <si>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</si>
  <si>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</si>
  <si>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</si>
  <si>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</si>
  <si>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</si>
  <si>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</si>
  <si>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</si>
  <si>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</si>
  <si>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</si>
  <si>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</si>
  <si>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</si>
  <si>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</si>
  <si>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</si>
  <si>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</si>
  <si>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</si>
  <si>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</si>
  <si>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</si>
  <si>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</si>
  <si>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</si>
  <si>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</si>
  <si>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</si>
  <si>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</si>
  <si>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</si>
  <si>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</si>
  <si>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</si>
  <si>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</si>
  <si>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</si>
  <si>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</si>
  <si>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</si>
  <si>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</si>
  <si>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</si>
  <si>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</si>
  <si>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</si>
  <si>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</si>
  <si>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</si>
  <si>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</si>
  <si>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</si>
  <si>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</si>
  <si>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</si>
  <si>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</si>
  <si>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</si>
  <si>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</si>
  <si>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</si>
  <si>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</si>
  <si>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</si>
  <si>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</si>
  <si>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</si>
  <si>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</si>
  <si>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</si>
  <si>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</si>
  <si>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</si>
  <si>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</si>
  <si>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</si>
  <si>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</si>
  <si>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</si>
  <si>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</si>
  <si>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</si>
  <si>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</si>
  <si>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</si>
  <si>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</si>
  <si>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</si>
  <si>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</si>
  <si>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</si>
  <si>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</si>
  <si>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</si>
  <si>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</si>
  <si>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</si>
  <si>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</si>
  <si>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</si>
  <si>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</si>
  <si>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</si>
  <si>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</si>
  <si>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</si>
  <si>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</si>
  <si>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</si>
  <si>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</si>
  <si>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</si>
  <si>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</si>
  <si>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</si>
  <si>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</si>
  <si>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</si>
  <si>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</si>
  <si>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</si>
  <si>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</si>
  <si>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</si>
  <si>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</si>
  <si>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</si>
  <si>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</si>
  <si>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</si>
  <si>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</si>
  <si>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</si>
  <si>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</si>
  <si>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</si>
  <si>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</si>
  <si>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</si>
  <si>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</si>
  <si>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</si>
  <si>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</si>
  <si>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</si>
  <si>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</si>
  <si>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</si>
  <si>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</si>
  <si>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</si>
  <si>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</si>
  <si>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</si>
  <si>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</si>
  <si>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</si>
  <si>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</si>
  <si>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</si>
  <si>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</si>
  <si>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</si>
  <si>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</si>
  <si>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</si>
  <si>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</si>
  <si>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</si>
  <si>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</si>
  <si>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</si>
  <si>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</si>
  <si>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</si>
  <si>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</si>
  <si>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</si>
  <si>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</si>
  <si>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</si>
  <si>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</si>
  <si>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</si>
  <si>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</si>
  <si>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</si>
  <si>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</si>
  <si>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</si>
  <si>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</si>
  <si>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</si>
  <si>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</si>
  <si>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</si>
  <si>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</si>
  <si>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</si>
  <si>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</si>
  <si>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</si>
  <si>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</si>
  <si>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</si>
  <si>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</si>
  <si>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</si>
  <si>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</si>
  <si>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</si>
  <si>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</si>
  <si>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</si>
  <si>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</si>
  <si>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</si>
  <si>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</si>
  <si>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</si>
  <si>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</si>
  <si>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</si>
  <si>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</si>
  <si>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</si>
  <si>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</si>
  <si>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</si>
  <si>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</si>
  <si>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</si>
  <si>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</si>
  <si>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</si>
  <si>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</si>
  <si>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</si>
  <si>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</si>
  <si>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</si>
  <si>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</si>
  <si>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</si>
  <si>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</si>
  <si>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</si>
  <si>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</si>
  <si>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</si>
  <si>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</si>
  <si>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</si>
  <si>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</si>
  <si>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</si>
  <si>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</si>
  <si>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</si>
  <si>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</si>
  <si>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</si>
  <si>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</si>
  <si>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</si>
  <si>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</si>
  <si>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</si>
  <si>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</si>
  <si>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</si>
  <si>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</si>
  <si>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</si>
  <si>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</si>
  <si>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</si>
  <si>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</si>
  <si>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</si>
  <si>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</si>
  <si>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</si>
  <si>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</si>
  <si>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</si>
  <si>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</si>
  <si>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</si>
  <si>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</si>
  <si>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</si>
  <si>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</si>
  <si>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</si>
  <si>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</si>
  <si>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</si>
  <si>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</si>
  <si>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</si>
  <si>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</si>
  <si>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</si>
  <si>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</si>
  <si>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</si>
  <si>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</si>
  <si>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</si>
  <si>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</si>
  <si>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</si>
  <si>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</si>
  <si>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</si>
  <si>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</si>
  <si>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</si>
  <si>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</si>
  <si>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</si>
  <si>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</si>
  <si>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</si>
  <si>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</si>
  <si>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</si>
  <si>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</si>
  <si>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</si>
  <si>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</si>
  <si>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</si>
  <si>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</si>
  <si>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</si>
  <si>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</si>
  <si>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</si>
  <si>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</si>
  <si>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</si>
  <si>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</si>
  <si>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</si>
  <si>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</si>
  <si>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</si>
  <si>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</si>
  <si>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</si>
  <si>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</si>
  <si>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</si>
  <si>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</si>
  <si>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</si>
  <si>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</si>
  <si>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</si>
  <si>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</si>
  <si>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</si>
  <si>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</si>
  <si>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</si>
  <si>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</si>
  <si>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</si>
  <si>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</si>
  <si>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</si>
  <si>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</si>
  <si>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</si>
  <si>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</si>
  <si>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</si>
  <si>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</si>
  <si>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</si>
  <si>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</si>
  <si>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</si>
  <si>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</si>
  <si>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</si>
  <si>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</si>
  <si>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</si>
  <si>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</si>
  <si>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</si>
  <si>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</si>
  <si>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</si>
  <si>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</si>
  <si>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</si>
  <si>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</si>
  <si>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</si>
  <si>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</si>
  <si>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</si>
  <si>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</si>
  <si>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</si>
  <si>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</si>
  <si>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</si>
  <si>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</si>
  <si>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</si>
  <si>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</si>
  <si>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</si>
  <si>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</si>
  <si>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</si>
  <si>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</si>
  <si>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</si>
  <si>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</si>
  <si>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</si>
  <si>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</si>
  <si>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</si>
  <si>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</si>
  <si>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</si>
  <si>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</si>
  <si>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</si>
  <si>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</si>
  <si>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</si>
  <si>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</si>
  <si>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</si>
  <si>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</si>
  <si>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</si>
  <si>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</si>
  <si>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</si>
  <si>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</si>
  <si>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</si>
  <si>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</si>
  <si>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</si>
  <si>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</si>
  <si>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</si>
  <si>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</si>
  <si>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</si>
  <si>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</si>
  <si>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</si>
  <si>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</si>
  <si>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</si>
  <si>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</si>
  <si>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</si>
  <si>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</si>
  <si>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</si>
  <si>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</si>
  <si>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</si>
  <si>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</si>
  <si>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</si>
  <si>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</si>
  <si>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</si>
  <si>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</si>
  <si>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</si>
  <si>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</si>
  <si>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</si>
  <si>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</si>
  <si>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</si>
  <si>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</si>
  <si>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</si>
  <si>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</si>
  <si>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</si>
  <si>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</si>
  <si>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</si>
  <si>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</si>
  <si>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</si>
  <si>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</si>
  <si>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</si>
  <si>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</si>
  <si>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</si>
  <si>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</si>
  <si>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</si>
  <si>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</si>
  <si>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</si>
  <si>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</si>
  <si>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</si>
  <si>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</si>
  <si>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</si>
  <si>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</si>
  <si>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</si>
  <si>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</si>
  <si>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</si>
  <si>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</si>
  <si>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</si>
  <si>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</si>
  <si>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</si>
  <si>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</si>
  <si>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</si>
  <si>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</si>
  <si>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</si>
  <si>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</si>
  <si>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</si>
  <si>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</si>
  <si>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</si>
  <si>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</si>
  <si>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</si>
  <si>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</si>
  <si>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</si>
  <si>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</si>
  <si>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</si>
  <si>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</si>
  <si>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</si>
  <si>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</si>
  <si>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</si>
  <si>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</si>
  <si>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</si>
  <si>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</si>
  <si>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</si>
  <si>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</si>
  <si>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</si>
  <si>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</si>
  <si>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</si>
  <si>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</si>
  <si>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</si>
  <si>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</si>
  <si>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</si>
  <si>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</si>
  <si>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</si>
  <si>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</si>
  <si>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</si>
  <si>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</si>
  <si>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</si>
  <si>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</si>
  <si>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</si>
  <si>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</si>
  <si>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</si>
  <si>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</si>
  <si>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</si>
  <si>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</si>
  <si>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</si>
  <si>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</si>
  <si>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</si>
  <si>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</si>
  <si>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</si>
  <si>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</si>
  <si>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</si>
  <si>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</si>
  <si>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</si>
  <si>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</si>
  <si>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</si>
  <si>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</si>
  <si>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</si>
  <si>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</si>
  <si>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</si>
  <si>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</si>
  <si>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</si>
  <si>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</si>
  <si>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</si>
  <si>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</si>
  <si>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</si>
  <si>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</si>
  <si>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</si>
  <si>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</si>
  <si>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</si>
  <si>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</si>
  <si>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</si>
  <si>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</si>
  <si>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</si>
  <si>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</si>
  <si>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</si>
  <si>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</si>
  <si>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</si>
  <si>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</si>
  <si>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</si>
  <si>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</si>
  <si>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</si>
  <si>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</si>
  <si>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</si>
  <si>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</si>
  <si>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</si>
  <si>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</si>
  <si>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</si>
  <si>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</si>
  <si>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</si>
  <si>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</si>
  <si>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</si>
  <si>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</si>
  <si>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</si>
  <si>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</si>
  <si>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</si>
  <si>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</si>
  <si>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</si>
  <si>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</si>
  <si>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</si>
  <si>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</si>
  <si>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</si>
  <si>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</si>
  <si>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</si>
  <si>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</si>
  <si>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</si>
  <si>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</si>
  <si>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</si>
  <si>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</si>
  <si>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</si>
  <si>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</si>
  <si>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</si>
  <si>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</si>
  <si>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</si>
  <si>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</si>
  <si>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</si>
  <si>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</si>
  <si>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</si>
  <si>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</si>
  <si>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</si>
  <si>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</si>
  <si>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</si>
  <si>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</si>
  <si>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</si>
  <si>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</si>
  <si>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</si>
  <si>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</si>
  <si>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</si>
  <si>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</si>
  <si>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</si>
  <si>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</si>
  <si>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</si>
  <si>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</si>
  <si>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</si>
  <si>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</si>
  <si>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</si>
  <si>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</si>
  <si>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</si>
  <si>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</si>
  <si>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</si>
  <si>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</si>
  <si>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</si>
  <si>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</si>
  <si>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</si>
  <si>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</si>
  <si>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</si>
  <si>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</si>
  <si>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</si>
  <si>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</si>
  <si>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</si>
  <si>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</si>
  <si>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</si>
  <si>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</si>
  <si>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</si>
  <si>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</si>
  <si>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</si>
  <si>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</si>
  <si>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</si>
  <si>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</si>
  <si>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</si>
  <si>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</si>
  <si>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</si>
  <si>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</si>
  <si>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</si>
  <si>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</si>
  <si>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</si>
  <si>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</si>
  <si>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</si>
  <si>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</si>
  <si>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</si>
  <si>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</si>
  <si>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</si>
  <si>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</si>
  <si>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</si>
  <si>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</si>
  <si>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</si>
  <si>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</si>
  <si>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</si>
  <si>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</si>
  <si>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</si>
  <si>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</si>
  <si>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</si>
  <si>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</si>
  <si>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</si>
  <si>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</si>
  <si>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</si>
  <si>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</si>
  <si>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</si>
  <si>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</si>
  <si>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</si>
  <si>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</si>
  <si>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</si>
  <si>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</si>
  <si>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</si>
  <si>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</si>
  <si>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</si>
  <si>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</si>
  <si>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</si>
  <si>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</si>
  <si>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</si>
  <si>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</si>
  <si>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</si>
  <si>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</si>
  <si>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</si>
  <si>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</si>
  <si>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</si>
  <si>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</si>
  <si>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</si>
  <si>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</si>
  <si>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</si>
  <si>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</si>
  <si>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</si>
  <si>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</si>
  <si>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</si>
  <si>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</si>
  <si>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</si>
  <si>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</si>
  <si>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</si>
  <si>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</si>
  <si>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</si>
  <si>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</si>
  <si>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</si>
  <si>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</si>
  <si>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</si>
  <si>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</si>
  <si>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</si>
  <si>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</si>
  <si>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</si>
  <si>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</si>
  <si>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</si>
  <si>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</si>
  <si>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</si>
  <si>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</si>
  <si>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</si>
  <si>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</si>
  <si>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</si>
  <si>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</si>
  <si>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</si>
  <si>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</si>
  <si>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</si>
  <si>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</si>
  <si>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</si>
  <si>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</si>
  <si>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</si>
  <si>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</si>
  <si>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</si>
  <si>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</si>
  <si>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</si>
  <si>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</si>
  <si>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</si>
  <si>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</si>
  <si>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</si>
  <si>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</si>
  <si>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</si>
  <si>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</si>
  <si>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</si>
  <si>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</si>
  <si>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</si>
  <si>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</si>
  <si>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</si>
  <si>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</si>
  <si>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</si>
  <si>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</si>
  <si>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</si>
  <si>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</si>
  <si>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</si>
  <si>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</si>
  <si>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</si>
  <si>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</si>
  <si>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</si>
  <si>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</si>
  <si>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</si>
  <si>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</si>
  <si>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</si>
  <si>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</si>
  <si>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</si>
  <si>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</si>
  <si>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</si>
  <si>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</si>
  <si>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</si>
  <si>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</si>
  <si>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</si>
  <si>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</si>
  <si>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</si>
  <si>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</si>
  <si>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</si>
  <si>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</si>
  <si>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</si>
  <si>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</si>
  <si>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</si>
  <si>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</si>
  <si>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</si>
  <si>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</si>
  <si>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</si>
  <si>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</si>
  <si>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</si>
  <si>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</si>
  <si>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</si>
  <si>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</si>
  <si>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</si>
  <si>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</si>
  <si>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</si>
  <si>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</si>
  <si>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</si>
  <si>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</si>
  <si>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</si>
  <si>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</si>
  <si>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</si>
  <si>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</si>
  <si>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</si>
  <si>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</si>
  <si>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</si>
  <si>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</si>
  <si>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</si>
  <si>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</si>
  <si>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</si>
  <si>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</si>
  <si>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</si>
  <si>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</si>
  <si>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</si>
  <si>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</si>
  <si>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</si>
  <si>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</si>
  <si>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</si>
  <si>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</si>
  <si>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</si>
  <si>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</si>
  <si>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</si>
  <si>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</si>
  <si>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</si>
  <si>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</si>
  <si>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</si>
  <si>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</si>
  <si>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</si>
  <si>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</si>
  <si>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</si>
  <si>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</si>
  <si>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</si>
  <si>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</si>
  <si>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</si>
  <si>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</si>
  <si>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</si>
  <si>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</si>
  <si>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</si>
  <si>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</si>
  <si>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</si>
  <si>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</si>
  <si>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</si>
  <si>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</si>
  <si>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</si>
  <si>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</si>
  <si>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</si>
  <si>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</si>
  <si>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</si>
  <si>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</si>
  <si>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</si>
  <si>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</si>
  <si>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</si>
  <si>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</si>
  <si>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</si>
  <si>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</si>
  <si>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</si>
  <si>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</si>
  <si>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</si>
  <si>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</si>
  <si>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</si>
  <si>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</si>
  <si>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</si>
  <si>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</si>
  <si>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</si>
  <si>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</si>
  <si>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</si>
  <si>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</si>
  <si>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</si>
  <si>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</si>
  <si>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</si>
  <si>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</si>
  <si>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</si>
  <si>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</si>
  <si>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</si>
  <si>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</si>
  <si>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</si>
  <si>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</si>
  <si>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</si>
  <si>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</si>
  <si>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</si>
  <si>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</si>
  <si>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</si>
  <si>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</si>
  <si>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</si>
  <si>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</si>
  <si>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</si>
  <si>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</si>
  <si>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</si>
  <si>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</si>
  <si>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</si>
  <si>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</si>
  <si>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</si>
  <si>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</si>
  <si>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</si>
  <si>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</si>
  <si>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</si>
  <si>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</si>
  <si>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</si>
  <si>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</si>
  <si>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</si>
  <si>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</si>
  <si>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</si>
  <si>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</si>
  <si>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</si>
  <si>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</si>
  <si>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</si>
  <si>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</si>
  <si>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</si>
  <si>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</si>
  <si>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</si>
  <si>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</si>
  <si>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</si>
  <si>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</si>
  <si>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</si>
  <si>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</si>
  <si>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</si>
  <si>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</si>
  <si>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</si>
  <si>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</si>
  <si>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</si>
  <si>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</si>
  <si>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</si>
  <si>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</si>
  <si>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</si>
  <si>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</si>
  <si>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</si>
  <si>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</si>
  <si>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</si>
  <si>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</si>
  <si>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</si>
  <si>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</si>
  <si>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</si>
  <si>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</si>
  <si>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</si>
  <si>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</si>
  <si>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</si>
  <si>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</si>
  <si>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</si>
  <si>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</si>
  <si>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</si>
  <si>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</si>
  <si>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</si>
  <si>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</si>
  <si>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</si>
  <si>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</si>
  <si>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</si>
  <si>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</si>
  <si>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</si>
  <si>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</si>
  <si>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</si>
  <si>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</si>
  <si>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</si>
  <si>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</si>
  <si>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</si>
  <si>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</si>
  <si>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</si>
  <si>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</si>
  <si>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</si>
  <si>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</si>
  <si>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</si>
  <si>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</si>
  <si>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</si>
  <si>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</si>
  <si>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</si>
  <si>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</si>
  <si>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</si>
  <si>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</si>
  <si>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</si>
  <si>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</si>
  <si>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</si>
  <si>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</si>
  <si>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</si>
  <si>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</si>
  <si>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</si>
  <si>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</si>
  <si>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</si>
  <si>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</si>
  <si>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</si>
  <si>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</si>
  <si>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</si>
  <si>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</si>
  <si>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</si>
  <si>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</si>
  <si>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</si>
  <si>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</si>
  <si>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</si>
  <si>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</si>
  <si>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</si>
  <si>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</si>
  <si>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</si>
  <si>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</si>
  <si>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</si>
  <si>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</si>
  <si>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</si>
  <si>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</si>
  <si>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</si>
  <si>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</si>
  <si>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</si>
  <si>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</si>
  <si>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</si>
  <si>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</si>
  <si>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</si>
  <si>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</si>
  <si>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</si>
  <si>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</si>
  <si>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</si>
  <si>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</si>
  <si>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</si>
  <si>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</si>
  <si>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</si>
  <si>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</si>
  <si>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</si>
  <si>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</si>
  <si>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</si>
  <si>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</si>
  <si>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</si>
  <si>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</si>
  <si>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</si>
  <si>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</si>
  <si>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</si>
  <si>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</si>
  <si>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</si>
  <si>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</si>
  <si>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</si>
  <si>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</si>
  <si>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</si>
  <si>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</si>
  <si>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</si>
  <si>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</si>
  <si>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</si>
  <si>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</si>
  <si>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</si>
  <si>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</si>
  <si>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</si>
  <si>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</si>
  <si>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</si>
  <si>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</si>
  <si>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</si>
  <si>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</si>
  <si>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</si>
  <si>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</si>
  <si>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</si>
  <si>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</si>
  <si>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</si>
  <si>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</si>
  <si>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</si>
  <si>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</si>
  <si>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</si>
  <si>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</si>
  <si>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</si>
  <si>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</si>
  <si>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</si>
  <si>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</si>
  <si>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</si>
  <si>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</si>
  <si>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</si>
  <si>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</si>
  <si>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</si>
  <si>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</si>
  <si>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</si>
  <si>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</si>
  <si>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</si>
  <si>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</si>
  <si>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</si>
  <si>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</si>
  <si>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</si>
  <si>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</si>
  <si>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</si>
  <si>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</si>
  <si>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</si>
  <si>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</si>
  <si>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</si>
  <si>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</si>
  <si>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</si>
  <si>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</si>
  <si>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</si>
  <si>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</si>
  <si>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</si>
  <si>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</si>
  <si>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</si>
  <si>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</si>
  <si>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</si>
  <si>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</si>
  <si>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</si>
  <si>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</si>
  <si>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</si>
  <si>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</si>
  <si>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</si>
  <si>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</si>
  <si>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</si>
  <si>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</si>
  <si>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</si>
  <si>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</si>
  <si>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</si>
  <si>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</si>
  <si>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</si>
  <si>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</si>
  <si>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</si>
  <si>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</si>
  <si>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</si>
  <si>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</si>
  <si>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</si>
  <si>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</si>
  <si>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</si>
  <si>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</si>
  <si>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</si>
  <si>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</si>
  <si>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</si>
  <si>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</si>
  <si>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</si>
  <si>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</si>
  <si>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</si>
  <si>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</si>
  <si>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</si>
  <si>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</si>
  <si>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</si>
  <si>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</si>
  <si>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</si>
  <si>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</si>
  <si>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</si>
  <si>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</si>
  <si>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</si>
  <si>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</si>
  <si>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</si>
  <si>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</si>
  <si>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</si>
  <si>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</si>
  <si>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</si>
  <si>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</si>
  <si>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</si>
  <si>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</si>
  <si>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</si>
  <si>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</si>
  <si>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</si>
  <si>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</si>
  <si>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</si>
  <si>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</si>
  <si>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</si>
  <si>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</si>
  <si>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</si>
  <si>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</si>
  <si>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</si>
  <si>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</si>
  <si>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</si>
  <si>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</si>
  <si>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</si>
  <si>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</si>
  <si>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</si>
  <si>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</si>
  <si>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</si>
  <si>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</si>
  <si>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</si>
  <si>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</si>
  <si>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</si>
  <si>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</si>
  <si>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</si>
  <si>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</si>
  <si>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</si>
  <si>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</si>
  <si>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</si>
  <si>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</si>
  <si>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</si>
  <si>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</si>
  <si>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</si>
  <si>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</si>
  <si>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</si>
  <si>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</si>
  <si>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</si>
  <si>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</si>
  <si>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</si>
  <si>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</si>
  <si>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</si>
  <si>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</si>
  <si>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</si>
  <si>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</si>
  <si>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</si>
  <si>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</si>
  <si>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</si>
  <si>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</si>
  <si>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</si>
  <si>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</si>
  <si>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</si>
  <si>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</si>
  <si>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</si>
  <si>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</si>
  <si>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</si>
  <si>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</si>
  <si>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</si>
  <si>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</si>
  <si>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</si>
  <si>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</si>
  <si>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</si>
  <si>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</si>
  <si>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</si>
  <si>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</si>
  <si>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</si>
  <si>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</si>
  <si>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</si>
  <si>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</si>
  <si>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</si>
  <si>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</si>
  <si>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</si>
  <si>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</si>
  <si>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</si>
  <si>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</si>
  <si>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</si>
  <si>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</si>
  <si>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</si>
  <si>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</si>
  <si>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</si>
  <si>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</si>
  <si>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</si>
  <si>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</si>
  <si>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</si>
  <si>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</si>
  <si>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</si>
  <si>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</si>
  <si>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</si>
  <si>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</si>
  <si>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</si>
  <si>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</si>
  <si>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</si>
  <si>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</si>
  <si>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</si>
  <si>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</si>
  <si>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</si>
  <si>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</si>
  <si>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</si>
  <si>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</si>
  <si>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</si>
  <si>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</si>
  <si>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</si>
  <si>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</si>
  <si>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</si>
  <si>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</si>
  <si>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</si>
  <si>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</si>
  <si>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</si>
  <si>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</si>
  <si>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</si>
  <si>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</si>
  <si>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</si>
  <si>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</si>
  <si>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</si>
  <si>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</si>
  <si>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</si>
  <si>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</si>
  <si>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</si>
  <si>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</si>
  <si>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</si>
  <si>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</si>
  <si>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</si>
  <si>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</si>
  <si>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</si>
  <si>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</si>
  <si>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</si>
  <si>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</si>
  <si>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</si>
  <si>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</si>
  <si>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</si>
  <si>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</si>
  <si>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</si>
  <si>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</si>
  <si>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</si>
  <si>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</si>
  <si>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</si>
  <si>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</si>
  <si>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</si>
  <si>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</si>
  <si>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</si>
  <si>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</si>
  <si>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</si>
  <si>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</si>
  <si>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</si>
  <si>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</si>
  <si>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</si>
  <si>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</si>
  <si>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</si>
  <si>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</si>
  <si>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</si>
  <si>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</si>
  <si>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</si>
  <si>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</si>
  <si>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</si>
  <si>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</si>
  <si>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</si>
  <si>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</si>
  <si>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</si>
  <si>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</si>
  <si>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</si>
  <si>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</si>
  <si>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</si>
  <si>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</si>
  <si>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</si>
  <si>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</si>
  <si>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</si>
  <si>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</si>
  <si>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</si>
  <si>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</si>
  <si>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</si>
  <si>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</si>
  <si>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</si>
  <si>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</si>
  <si>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</si>
  <si>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</si>
  <si>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</si>
  <si>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</si>
  <si>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</si>
  <si>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</si>
  <si>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</si>
  <si>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</si>
  <si>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</si>
  <si>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</si>
  <si>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</si>
  <si>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</si>
  <si>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</si>
  <si>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</si>
  <si>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</si>
  <si>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</si>
  <si>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</si>
  <si>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</si>
  <si>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</si>
  <si>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</si>
  <si>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</si>
  <si>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</si>
  <si>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</si>
  <si>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</si>
  <si>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</si>
  <si>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</si>
  <si>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</si>
  <si>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</si>
  <si>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</si>
  <si>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</si>
  <si>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</si>
  <si>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</si>
  <si>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</si>
  <si>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</si>
  <si>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</si>
  <si>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</si>
  <si>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</si>
  <si>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</si>
  <si>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</si>
  <si>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</si>
  <si>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</si>
  <si>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</si>
  <si>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</si>
  <si>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</si>
  <si>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</si>
  <si>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</si>
  <si>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</si>
  <si>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</si>
  <si>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</si>
  <si>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</si>
  <si>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</si>
  <si>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</si>
  <si>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</si>
  <si>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</si>
  <si>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</si>
  <si>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</si>
  <si>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</si>
  <si>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</si>
  <si>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</si>
  <si>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</si>
  <si>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</si>
  <si>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</si>
  <si>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</si>
  <si>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</si>
  <si>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</si>
  <si>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</si>
  <si>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</si>
  <si>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</si>
  <si>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</si>
  <si>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</si>
  <si>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</si>
  <si>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</si>
  <si>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</si>
  <si>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</si>
  <si>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</si>
  <si>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</si>
  <si>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</si>
  <si>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</si>
  <si>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</si>
  <si>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</si>
  <si>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</si>
  <si>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</si>
  <si>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</si>
  <si>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</si>
  <si>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</si>
  <si>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</si>
  <si>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</si>
  <si>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</si>
  <si>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</si>
  <si>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</si>
  <si>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</si>
  <si>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</si>
  <si>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</si>
  <si>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</si>
  <si>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</si>
  <si>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</si>
  <si>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</si>
  <si>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</si>
  <si>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</si>
  <si>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</si>
  <si>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</si>
  <si>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</si>
  <si>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</si>
  <si>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</si>
  <si>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</si>
  <si>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</si>
  <si>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</si>
  <si>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Number of Items</t>
  </si>
  <si>
    <t>Total Sales</t>
  </si>
  <si>
    <t>Avg Rating</t>
  </si>
  <si>
    <t>Average Rating</t>
  </si>
  <si>
    <t>Avg Sales</t>
  </si>
  <si>
    <t>No of Items</t>
  </si>
  <si>
    <t>KPI's Requirement</t>
  </si>
  <si>
    <t>Row Labels</t>
  </si>
  <si>
    <t>Sum of Total Sales</t>
  </si>
  <si>
    <t>Total Sales By Fat Content</t>
  </si>
  <si>
    <t>Column Labels</t>
  </si>
  <si>
    <t>Total Sales By Item Types</t>
  </si>
  <si>
    <t xml:space="preserve"> </t>
  </si>
  <si>
    <t>Total Sales by Outlet Establishment</t>
  </si>
  <si>
    <t>Total Sales By Outlet Size</t>
  </si>
  <si>
    <t>Total Sales By Outlet Location Type</t>
  </si>
  <si>
    <t>Location</t>
  </si>
  <si>
    <t>TotalSales</t>
  </si>
  <si>
    <t>Average of Sales</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</si>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</sst>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_(* #,##0_);_(* \(#,##0\);_(* &quot;-&quot;??_);_(@_)"/>
    <numFmt numFmtId="166" formatCode="0.0"/>
    <numFmt numFmtId="167" formatCode="&quot;$&quot;0"/>
    <numFmt numFmtId="168" formatCode="&quot;$&quot;0.00,,&quot;M&quot;"/>
    <numFmt numFmtId="169" formatCode="&quot;$&quot;0.0,&quot;K&quot;"/>
    <numFmt numFmtId="170" formatCode="&quot;$&quot;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37">
    <xf numFmtId="0" fontId="0" fillId="0" borderId="0" xfId="0"/>
    <xf numFmtId="0" fontId="16" fillId="33"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7" fontId="0" fillId="0" borderId="0" xfId="0" applyNumberFormat="1"/>
    <xf numFmtId="165" fontId="0" fillId="0" borderId="0" xfId="42" applyNumberFormat="1" applyFont="1" applyBorder="1"/>
    <xf numFmtId="166" fontId="0" fillId="0" borderId="0" xfId="0" applyNumberFormat="1"/>
    <xf numFmtId="0" fontId="0" fillId="0" borderId="16" xfId="0" applyBorder="1"/>
    <xf numFmtId="0" fontId="0" fillId="0" borderId="17" xfId="0" applyBorder="1"/>
    <xf numFmtId="0" fontId="0" fillId="0" borderId="18" xfId="0" applyBorder="1"/>
    <xf numFmtId="0" fontId="16" fillId="33" borderId="19" xfId="0" applyFont="1" applyFill="1" applyBorder="1"/>
    <xf numFmtId="0" fontId="16" fillId="34" borderId="11" xfId="0" applyFont="1" applyFill="1" applyBorder="1" applyAlignment="1">
      <alignment horizontal="center"/>
    </xf>
    <xf numFmtId="168" fontId="0" fillId="0" borderId="14" xfId="42" applyNumberFormat="1" applyFont="1" applyBorder="1"/>
    <xf numFmtId="164" fontId="0" fillId="0" borderId="16" xfId="0" applyNumberFormat="1" applyBorder="1"/>
    <xf numFmtId="2" fontId="0" fillId="0" borderId="17" xfId="0" applyNumberFormat="1" applyBorder="1"/>
    <xf numFmtId="165" fontId="0" fillId="0" borderId="17" xfId="0" applyNumberFormat="1" applyBorder="1"/>
    <xf numFmtId="2" fontId="0" fillId="0" borderId="18"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9" fontId="0" fillId="0" borderId="15" xfId="0" applyNumberFormat="1" applyBorder="1"/>
    <xf numFmtId="169" fontId="0" fillId="0" borderId="18" xfId="0" applyNumberFormat="1" applyBorder="1"/>
    <xf numFmtId="0" fontId="0" fillId="0" borderId="12" xfId="0" pivotButton="1" applyBorder="1"/>
    <xf numFmtId="0" fontId="0" fillId="0" borderId="14" xfId="0" pivotButton="1" applyBorder="1"/>
    <xf numFmtId="169" fontId="0" fillId="0" borderId="0" xfId="0" applyNumberFormat="1"/>
    <xf numFmtId="169" fontId="0" fillId="0" borderId="17" xfId="0" applyNumberFormat="1" applyBorder="1"/>
    <xf numFmtId="0" fontId="16" fillId="33" borderId="20" xfId="0" applyFont="1" applyFill="1" applyBorder="1"/>
    <xf numFmtId="170" fontId="0" fillId="0" borderId="15" xfId="0" applyNumberFormat="1" applyBorder="1"/>
    <xf numFmtId="170" fontId="0" fillId="0" borderId="18" xfId="0" applyNumberFormat="1" applyBorder="1"/>
    <xf numFmtId="165" fontId="0" fillId="0" borderId="15" xfId="0" applyNumberFormat="1" applyBorder="1"/>
    <xf numFmtId="165" fontId="0" fillId="0" borderId="18" xfId="0" applyNumberFormat="1" applyBorder="1"/>
    <xf numFmtId="0" fontId="16" fillId="34" borderId="11" xfId="0" applyFont="1"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4" formatCode="_(* #,##0.00_);_(* \(#,##0.00\);_(* &quot;-&quot;??_);_(@_)"/>
    </dxf>
    <dxf>
      <numFmt numFmtId="2" formatCode="0.00"/>
    </dxf>
    <dxf>
      <numFmt numFmtId="2" formatCode="0.00"/>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b val="0"/>
        <i val="0"/>
        <sz val="10"/>
        <color theme="1"/>
        <name val="Segoe UI Semibold"/>
        <scheme val="none"/>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val="0"/>
        <i val="0"/>
        <sz val="10"/>
        <color theme="1"/>
        <name val="Segoe UI Semibold"/>
        <scheme val="none"/>
      </font>
      <fill>
        <patternFill>
          <bgColor rgb="FFFAD000"/>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Analytic Slicer 2" pivot="0" table="0" count="10" xr9:uid="{00000000-0011-0000-FFFF-FFFF00000000}">
      <tableStyleElement type="wholeTable" dxfId="38"/>
      <tableStyleElement type="headerRow" dxfId="37"/>
    </tableStyle>
    <tableStyle name="Blinkit Analysis" pivot="0" table="0" count="10" xr9:uid="{00000000-0011-0000-FFFF-FFFF01000000}">
      <tableStyleElement type="wholeTable" dxfId="36"/>
      <tableStyleElement type="headerRow" dxfId="35"/>
    </tableStyle>
    <tableStyle name="BlinkIt Analysis 2" pivot="0" table="0" count="10" xr9:uid="{00000000-0011-0000-FFFF-FFFF02000000}">
      <tableStyleElement type="wholeTable" dxfId="34"/>
      <tableStyleElement type="headerRow" dxfId="33"/>
    </tableStyle>
  </tableStyles>
  <colors>
    <mruColors>
      <color rgb="FFFFD200"/>
      <color rgb="FFFAD000"/>
      <color rgb="FFD0AC2C"/>
      <color rgb="FFD09E00"/>
      <color rgb="FFFAFAF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nalytic Slic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KPIs!PivotTable2</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'Data KPIs'!$B$12</c:f>
              <c:strCache>
                <c:ptCount val="1"/>
                <c:pt idx="0">
                  <c:v>Total</c:v>
                </c:pt>
              </c:strCache>
            </c:strRef>
          </c:tx>
          <c:dPt>
            <c:idx val="0"/>
            <c:bubble3D val="0"/>
            <c:explosion val="7"/>
            <c:extLst>
              <c:ext xmlns:c16="http://schemas.microsoft.com/office/drawing/2014/chart" uri="{C3380CC4-5D6E-409C-BE32-E72D297353CC}">
                <c16:uniqueId val="{00000000-C6C5-4AFB-8670-8BE132E0D0FF}"/>
              </c:ext>
            </c:extLst>
          </c:dPt>
          <c:cat>
            <c:strRef>
              <c:f>'Data KPIs'!$A$13:$A$14</c:f>
              <c:strCache>
                <c:ptCount val="2"/>
                <c:pt idx="0">
                  <c:v>Low Fat</c:v>
                </c:pt>
                <c:pt idx="1">
                  <c:v>Regular</c:v>
                </c:pt>
              </c:strCache>
            </c:strRef>
          </c:cat>
          <c:val>
            <c:numRef>
              <c:f>'Data KPIs'!$B$13:$B$14</c:f>
              <c:numCache>
                <c:formatCode>"$"0.0,"K"</c:formatCode>
                <c:ptCount val="2"/>
                <c:pt idx="0">
                  <c:v>776319.68840000057</c:v>
                </c:pt>
                <c:pt idx="1">
                  <c:v>425361.8043999995</c:v>
                </c:pt>
              </c:numCache>
            </c:numRef>
          </c:val>
          <c:extLst>
            <c:ext xmlns:c16="http://schemas.microsoft.com/office/drawing/2014/chart" uri="{C3380CC4-5D6E-409C-BE32-E72D297353CC}">
              <c16:uniqueId val="{00000001-C6C5-4AFB-8670-8BE132E0D0FF}"/>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KPIs!PivotTable3</c:name>
    <c:fmtId val="4"/>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24090851209263"/>
          <c:y val="0.32737341106399692"/>
          <c:w val="0.69182494266057848"/>
          <c:h val="0.54398452243483353"/>
        </c:manualLayout>
      </c:layout>
      <c:barChart>
        <c:barDir val="bar"/>
        <c:grouping val="clustered"/>
        <c:varyColors val="0"/>
        <c:ser>
          <c:idx val="0"/>
          <c:order val="0"/>
          <c:tx>
            <c:strRef>
              <c:f>'Data KPIs'!$B$24:$B$25</c:f>
              <c:strCache>
                <c:ptCount val="1"/>
                <c:pt idx="0">
                  <c:v>Regular</c:v>
                </c:pt>
              </c:strCache>
            </c:strRef>
          </c:tx>
          <c:invertIfNegative val="0"/>
          <c:cat>
            <c:strRef>
              <c:f>'Data KPIs'!$A$26:$A$28</c:f>
              <c:strCache>
                <c:ptCount val="3"/>
                <c:pt idx="0">
                  <c:v>Tier 1</c:v>
                </c:pt>
                <c:pt idx="1">
                  <c:v>Tier 2</c:v>
                </c:pt>
                <c:pt idx="2">
                  <c:v>Tier 3</c:v>
                </c:pt>
              </c:strCache>
            </c:strRef>
          </c:cat>
          <c:val>
            <c:numRef>
              <c:f>'Data KPIs'!$B$26:$B$28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043-44A9-8DDD-28BE03A7D52C}"/>
            </c:ext>
          </c:extLst>
        </c:ser>
        <c:ser>
          <c:idx val="1"/>
          <c:order val="1"/>
          <c:tx>
            <c:strRef>
              <c:f>'Data KPIs'!$C$24:$C$25</c:f>
              <c:strCache>
                <c:ptCount val="1"/>
                <c:pt idx="0">
                  <c:v>Low Fat</c:v>
                </c:pt>
              </c:strCache>
            </c:strRef>
          </c:tx>
          <c:invertIfNegative val="0"/>
          <c:cat>
            <c:strRef>
              <c:f>'Data KPIs'!$A$26:$A$28</c:f>
              <c:strCache>
                <c:ptCount val="3"/>
                <c:pt idx="0">
                  <c:v>Tier 1</c:v>
                </c:pt>
                <c:pt idx="1">
                  <c:v>Tier 2</c:v>
                </c:pt>
                <c:pt idx="2">
                  <c:v>Tier 3</c:v>
                </c:pt>
              </c:strCache>
            </c:strRef>
          </c:cat>
          <c:val>
            <c:numRef>
              <c:f>'Data KPIs'!$C$26:$C$28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043-44A9-8DDD-28BE03A7D52C}"/>
            </c:ext>
          </c:extLst>
        </c:ser>
        <c:dLbls>
          <c:showLegendKey val="0"/>
          <c:showVal val="0"/>
          <c:showCatName val="0"/>
          <c:showSerName val="0"/>
          <c:showPercent val="0"/>
          <c:showBubbleSize val="0"/>
        </c:dLbls>
        <c:gapWidth val="150"/>
        <c:axId val="229571968"/>
        <c:axId val="229901440"/>
      </c:barChart>
      <c:catAx>
        <c:axId val="229571968"/>
        <c:scaling>
          <c:orientation val="minMax"/>
        </c:scaling>
        <c:delete val="0"/>
        <c:axPos val="l"/>
        <c:numFmt formatCode="General" sourceLinked="0"/>
        <c:majorTickMark val="out"/>
        <c:minorTickMark val="none"/>
        <c:tickLblPos val="nextTo"/>
        <c:crossAx val="229901440"/>
        <c:crosses val="autoZero"/>
        <c:auto val="1"/>
        <c:lblAlgn val="ctr"/>
        <c:lblOffset val="100"/>
        <c:noMultiLvlLbl val="0"/>
      </c:catAx>
      <c:valAx>
        <c:axId val="229901440"/>
        <c:scaling>
          <c:orientation val="minMax"/>
        </c:scaling>
        <c:delete val="1"/>
        <c:axPos val="b"/>
        <c:numFmt formatCode="&quot;$&quot;0.0,&quot;K&quot;" sourceLinked="1"/>
        <c:majorTickMark val="out"/>
        <c:minorTickMark val="none"/>
        <c:tickLblPos val="nextTo"/>
        <c:crossAx val="229571968"/>
        <c:crosses val="autoZero"/>
        <c:crossBetween val="between"/>
      </c:valAx>
      <c:spPr>
        <a:noFill/>
        <a:ln w="25400">
          <a:noFill/>
        </a:ln>
      </c:spPr>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KPIs!PivotTable4</c:name>
    <c:fmtId val="6"/>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792016622922132"/>
          <c:y val="5.0925925925925923E-2"/>
          <c:w val="0.70430205599300089"/>
          <c:h val="0.89814814814814814"/>
        </c:manualLayout>
      </c:layout>
      <c:barChart>
        <c:barDir val="bar"/>
        <c:grouping val="clustered"/>
        <c:varyColors val="0"/>
        <c:ser>
          <c:idx val="0"/>
          <c:order val="0"/>
          <c:tx>
            <c:strRef>
              <c:f>'Data KPIs'!$J$2</c:f>
              <c:strCache>
                <c:ptCount val="1"/>
                <c:pt idx="0">
                  <c:v>Total</c:v>
                </c:pt>
              </c:strCache>
            </c:strRef>
          </c:tx>
          <c:invertIfNegative val="0"/>
          <c:cat>
            <c:strRef>
              <c:f>'Data KPIs'!$I$3:$I$18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KPIs'!$J$3:$J$18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7EF-43B6-97A6-D4054AB45E69}"/>
            </c:ext>
          </c:extLst>
        </c:ser>
        <c:dLbls>
          <c:showLegendKey val="0"/>
          <c:showVal val="0"/>
          <c:showCatName val="0"/>
          <c:showSerName val="0"/>
          <c:showPercent val="0"/>
          <c:showBubbleSize val="0"/>
        </c:dLbls>
        <c:gapWidth val="150"/>
        <c:axId val="229929728"/>
        <c:axId val="229931264"/>
      </c:barChart>
      <c:catAx>
        <c:axId val="229929728"/>
        <c:scaling>
          <c:orientation val="minMax"/>
        </c:scaling>
        <c:delete val="0"/>
        <c:axPos val="l"/>
        <c:numFmt formatCode="General" sourceLinked="0"/>
        <c:majorTickMark val="out"/>
        <c:minorTickMark val="none"/>
        <c:tickLblPos val="nextTo"/>
        <c:crossAx val="229931264"/>
        <c:crosses val="autoZero"/>
        <c:auto val="1"/>
        <c:lblAlgn val="ctr"/>
        <c:lblOffset val="100"/>
        <c:noMultiLvlLbl val="0"/>
      </c:catAx>
      <c:valAx>
        <c:axId val="229931264"/>
        <c:scaling>
          <c:orientation val="minMax"/>
        </c:scaling>
        <c:delete val="1"/>
        <c:axPos val="b"/>
        <c:numFmt formatCode="&quot;$&quot;0.0,&quot;K&quot;" sourceLinked="1"/>
        <c:majorTickMark val="out"/>
        <c:minorTickMark val="none"/>
        <c:tickLblPos val="nextTo"/>
        <c:crossAx val="2299297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KPIs!PivotTable5</c:name>
    <c:fmtId val="4"/>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'Data KPIs'!$B$35</c:f>
              <c:strCache>
                <c:ptCount val="1"/>
                <c:pt idx="0">
                  <c:v>Total</c:v>
                </c:pt>
              </c:strCache>
            </c:strRef>
          </c:tx>
          <c:dPt>
            <c:idx val="0"/>
            <c:bubble3D val="0"/>
            <c:explosion val="6"/>
            <c:extLst>
              <c:ext xmlns:c16="http://schemas.microsoft.com/office/drawing/2014/chart" uri="{C3380CC4-5D6E-409C-BE32-E72D297353CC}">
                <c16:uniqueId val="{00000000-36AC-4447-9865-E7A1A00DA5DC}"/>
              </c:ext>
            </c:extLst>
          </c:dPt>
          <c:dPt>
            <c:idx val="1"/>
            <c:bubble3D val="0"/>
            <c:explosion val="4"/>
            <c:extLst>
              <c:ext xmlns:c16="http://schemas.microsoft.com/office/drawing/2014/chart" uri="{C3380CC4-5D6E-409C-BE32-E72D297353CC}">
                <c16:uniqueId val="{00000001-36AC-4447-9865-E7A1A00DA5DC}"/>
              </c:ext>
            </c:extLst>
          </c:dPt>
          <c:cat>
            <c:strRef>
              <c:f>'Data KPIs'!$A$36:$A$38</c:f>
              <c:strCache>
                <c:ptCount val="3"/>
                <c:pt idx="0">
                  <c:v>High</c:v>
                </c:pt>
                <c:pt idx="1">
                  <c:v>Medium</c:v>
                </c:pt>
                <c:pt idx="2">
                  <c:v>Small</c:v>
                </c:pt>
              </c:strCache>
            </c:strRef>
          </c:cat>
          <c:val>
            <c:numRef>
              <c:f>'Data KPIs'!$B$36:$B$38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36AC-4447-9865-E7A1A00DA5DC}"/>
            </c:ext>
          </c:extLst>
        </c:ser>
        <c:dLbls>
          <c:showLegendKey val="0"/>
          <c:showVal val="0"/>
          <c:showCatName val="0"/>
          <c:showSerName val="0"/>
          <c:showPercent val="0"/>
          <c:showBubbleSize val="0"/>
          <c:showLeaderLines val="1"/>
        </c:dLbls>
        <c:firstSliceAng val="0"/>
        <c:holeSize val="72"/>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KPIs!PivotTable6</c:name>
    <c:fmtId val="7"/>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'Data KPIs'!$B$44</c:f>
              <c:strCache>
                <c:ptCount val="1"/>
                <c:pt idx="0">
                  <c:v>Total</c:v>
                </c:pt>
              </c:strCache>
            </c:strRef>
          </c:tx>
          <c:invertIfNegative val="0"/>
          <c:cat>
            <c:strRef>
              <c:f>'Data KPIs'!$A$45:$A$47</c:f>
              <c:strCache>
                <c:ptCount val="3"/>
                <c:pt idx="0">
                  <c:v>Tier 1</c:v>
                </c:pt>
                <c:pt idx="1">
                  <c:v>Tier 2</c:v>
                </c:pt>
                <c:pt idx="2">
                  <c:v>Tier 3</c:v>
                </c:pt>
              </c:strCache>
            </c:strRef>
          </c:cat>
          <c:val>
            <c:numRef>
              <c:f>'Data KPIs'!$B$45:$B$47</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4C3-42E9-B735-7DA3C417E854}"/>
            </c:ext>
          </c:extLst>
        </c:ser>
        <c:dLbls>
          <c:showLegendKey val="0"/>
          <c:showVal val="0"/>
          <c:showCatName val="0"/>
          <c:showSerName val="0"/>
          <c:showPercent val="0"/>
          <c:showBubbleSize val="0"/>
        </c:dLbls>
        <c:gapWidth val="150"/>
        <c:axId val="229965184"/>
        <c:axId val="230110336"/>
      </c:barChart>
      <c:catAx>
        <c:axId val="229965184"/>
        <c:scaling>
          <c:orientation val="minMax"/>
        </c:scaling>
        <c:delete val="0"/>
        <c:axPos val="l"/>
        <c:numFmt formatCode="General" sourceLinked="0"/>
        <c:majorTickMark val="out"/>
        <c:minorTickMark val="none"/>
        <c:tickLblPos val="nextTo"/>
        <c:crossAx val="230110336"/>
        <c:crosses val="autoZero"/>
        <c:auto val="1"/>
        <c:lblAlgn val="ctr"/>
        <c:lblOffset val="100"/>
        <c:noMultiLvlLbl val="0"/>
      </c:catAx>
      <c:valAx>
        <c:axId val="230110336"/>
        <c:scaling>
          <c:orientation val="minMax"/>
        </c:scaling>
        <c:delete val="1"/>
        <c:axPos val="b"/>
        <c:numFmt formatCode="&quot;$&quot;0.0,&quot;K&quot;" sourceLinked="1"/>
        <c:majorTickMark val="out"/>
        <c:minorTickMark val="none"/>
        <c:tickLblPos val="nextTo"/>
        <c:crossAx val="22996518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[BlinkIT Grocery Data Excel.xlsx]Data KPIs!PivotTable7</c:name>
    <c:fmtId val="8"/>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'Data KPIs'!$I$42</c:f>
              <c:strCache>
                <c:ptCount val="1"/>
                <c:pt idx="0">
                  <c:v>Total</c:v>
                </c:pt>
              </c:strCache>
            </c:strRef>
          </c:tx>
          <c:cat>
            <c:strRef>
              <c:f>'Data KPIs'!$H$43:$H$51</c:f>
              <c:strCache>
                <c:ptCount val="9"/>
                <c:pt idx="0">
                  <c:v>2011</c:v>
                </c:pt>
                <c:pt idx="1">
                  <c:v>2012</c:v>
                </c:pt>
                <c:pt idx="2">
                  <c:v>2014</c:v>
                </c:pt>
                <c:pt idx="3">
                  <c:v>2015</c:v>
                </c:pt>
                <c:pt idx="4">
                  <c:v>2016</c:v>
                </c:pt>
                <c:pt idx="5">
                  <c:v>2017</c:v>
                </c:pt>
                <c:pt idx="6">
                  <c:v>2018</c:v>
                </c:pt>
                <c:pt idx="7">
                  <c:v>2020</c:v>
                </c:pt>
                <c:pt idx="8">
                  <c:v>2022</c:v>
                </c:pt>
              </c:strCache>
            </c:strRef>
          </c:cat>
          <c:val>
            <c:numRef>
              <c:f>'Data KPIs'!$I$43:$I$51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1E5-48A3-BEB0-E2F5F5267085}"/>
            </c:ext>
          </c:extLst>
        </c:ser>
        <c:dLbls>
          <c:showLegendKey val="0"/>
          <c:showVal val="0"/>
          <c:showCatName val="0"/>
          <c:showSerName val="0"/>
          <c:showPercent val="0"/>
          <c:showBubbleSize val="0"/>
        </c:dLbls>
        <c:axId val="230142720"/>
        <c:axId val="230144256"/>
      </c:areaChart>
      <c:catAx>
        <c:axId val="230142720"/>
        <c:scaling>
          <c:orientation val="minMax"/>
        </c:scaling>
        <c:delete val="0"/>
        <c:axPos val="b"/>
        <c:numFmt formatCode="General" sourceLinked="0"/>
        <c:majorTickMark val="none"/>
        <c:minorTickMark val="none"/>
        <c:tickLblPos val="nextTo"/>
        <c:crossAx val="230144256"/>
        <c:crosses val="autoZero"/>
        <c:auto val="1"/>
        <c:lblAlgn val="ctr"/>
        <c:lblOffset val="100"/>
        <c:noMultiLvlLbl val="0"/>
      </c:catAx>
      <c:valAx>
        <c:axId val="230144256"/>
        <c:scaling>
          <c:orientation val="minMax"/>
        </c:scaling>
        <c:delete val="0"/>
        <c:axPos val="l"/>
        <c:majorGridlines/>
        <c:numFmt formatCode="&quot;$&quot;0.0,&quot;K&quot;" sourceLinked="1"/>
        <c:majorTickMark val="none"/>
        <c:minorTickMark val="none"/>
        <c:tickLblPos val="nextTo"/>
        <c:crossAx val="23014272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explosion val="25"/>
          <c:cat>
            <c:strRef>
              <c:f>'Data KPIs'!$B$53:$B$55</c:f>
              <c:strCache>
                <c:ptCount val="3"/>
                <c:pt idx="0">
                  <c:v>Tier 1</c:v>
                </c:pt>
                <c:pt idx="1">
                  <c:v>Tier 2</c:v>
                </c:pt>
                <c:pt idx="2">
                  <c:v>Tier 3</c:v>
                </c:pt>
              </c:strCache>
            </c:strRef>
          </c:cat>
          <c:val>
            <c:numRef>
              <c:f>'Data KPIs'!$C$53:$C$55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3909-4352-813B-B04CE0E02A04}"/>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KPIs!PivotTable8</c:name>
    <c:fmtId val="8"/>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50635364018485973"/>
          <c:y val="0.13208815584322262"/>
          <c:w val="0.42572184986106348"/>
          <c:h val="0.73582368831355482"/>
        </c:manualLayout>
      </c:layout>
      <c:barChart>
        <c:barDir val="bar"/>
        <c:grouping val="clustered"/>
        <c:varyColors val="0"/>
        <c:ser>
          <c:idx val="0"/>
          <c:order val="0"/>
          <c:tx>
            <c:strRef>
              <c:f>'Data KPIs'!$B$62</c:f>
              <c:strCache>
                <c:ptCount val="1"/>
                <c:pt idx="0">
                  <c:v>Total</c:v>
                </c:pt>
              </c:strCache>
            </c:strRef>
          </c:tx>
          <c:invertIfNegative val="0"/>
          <c:cat>
            <c:strRef>
              <c:f>'Data KPIs'!$A$63:$A$66</c:f>
              <c:strCache>
                <c:ptCount val="4"/>
                <c:pt idx="0">
                  <c:v>Grocery Store</c:v>
                </c:pt>
                <c:pt idx="1">
                  <c:v>Supermarket Type3</c:v>
                </c:pt>
                <c:pt idx="2">
                  <c:v>Supermarket Type2</c:v>
                </c:pt>
                <c:pt idx="3">
                  <c:v>Supermarket Type1</c:v>
                </c:pt>
              </c:strCache>
            </c:strRef>
          </c:cat>
          <c:val>
            <c:numRef>
              <c:f>'Data KPIs'!$B$63:$B$66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3BF-4336-894A-FF581C7CE41B}"/>
            </c:ext>
          </c:extLst>
        </c:ser>
        <c:dLbls>
          <c:showLegendKey val="0"/>
          <c:showVal val="0"/>
          <c:showCatName val="0"/>
          <c:showSerName val="0"/>
          <c:showPercent val="0"/>
          <c:showBubbleSize val="0"/>
        </c:dLbls>
        <c:gapWidth val="150"/>
        <c:axId val="230076416"/>
        <c:axId val="230077952"/>
      </c:barChart>
      <c:catAx>
        <c:axId val="230076416"/>
        <c:scaling>
          <c:orientation val="minMax"/>
        </c:scaling>
        <c:delete val="0"/>
        <c:axPos val="l"/>
        <c:numFmt formatCode="General" sourceLinked="0"/>
        <c:majorTickMark val="out"/>
        <c:minorTickMark val="none"/>
        <c:tickLblPos val="nextTo"/>
        <c:crossAx val="230077952"/>
        <c:crosses val="autoZero"/>
        <c:auto val="1"/>
        <c:lblAlgn val="ctr"/>
        <c:lblOffset val="100"/>
        <c:noMultiLvlLbl val="0"/>
      </c:catAx>
      <c:valAx>
        <c:axId val="230077952"/>
        <c:scaling>
          <c:orientation val="minMax"/>
        </c:scaling>
        <c:delete val="1"/>
        <c:axPos val="b"/>
        <c:numFmt formatCode="&quot;$&quot;0.0,&quot;K&quot;" sourceLinked="1"/>
        <c:majorTickMark val="out"/>
        <c:minorTickMark val="none"/>
        <c:tickLblPos val="nextTo"/>
        <c:crossAx val="230076416"/>
        <c:crosses val="autoZero"/>
        <c:crossBetween val="between"/>
      </c:valAx>
    </c:plotArea>
    <c:plotVisOnly val="1"/>
    <c:dispBlanksAs val="gap"/>
    <c:showDLblsOverMax val="0"/>
  </c:chart>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KPIs!PivotTable9</c:name>
    <c:fmtId val="13"/>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2689887568930986"/>
          <c:y val="0.10481731999294715"/>
          <c:w val="0.63542271827178831"/>
          <c:h val="0.79036536001410573"/>
        </c:manualLayout>
      </c:layout>
      <c:barChart>
        <c:barDir val="bar"/>
        <c:grouping val="clustered"/>
        <c:varyColors val="0"/>
        <c:ser>
          <c:idx val="0"/>
          <c:order val="0"/>
          <c:tx>
            <c:strRef>
              <c:f>'Data KPIs'!$B$68</c:f>
              <c:strCache>
                <c:ptCount val="1"/>
                <c:pt idx="0">
                  <c:v>Total</c:v>
                </c:pt>
              </c:strCache>
            </c:strRef>
          </c:tx>
          <c:invertIfNegative val="0"/>
          <c:cat>
            <c:strRef>
              <c:f>'Data KPIs'!$A$69:$A$72</c:f>
              <c:strCache>
                <c:ptCount val="4"/>
                <c:pt idx="0">
                  <c:v>Grocery Store</c:v>
                </c:pt>
                <c:pt idx="1">
                  <c:v>Supermarket Type3</c:v>
                </c:pt>
                <c:pt idx="2">
                  <c:v>Supermarket Type2</c:v>
                </c:pt>
                <c:pt idx="3">
                  <c:v>Supermarket Type1</c:v>
                </c:pt>
              </c:strCache>
            </c:strRef>
          </c:cat>
          <c:val>
            <c:numRef>
              <c:f>'Data KPIs'!$B$69:$B$72</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D03-42C6-B6DE-FBA127CC9225}"/>
            </c:ext>
          </c:extLst>
        </c:ser>
        <c:dLbls>
          <c:showLegendKey val="0"/>
          <c:showVal val="0"/>
          <c:showCatName val="0"/>
          <c:showSerName val="0"/>
          <c:showPercent val="0"/>
          <c:showBubbleSize val="0"/>
        </c:dLbls>
        <c:gapWidth val="150"/>
        <c:axId val="229835520"/>
        <c:axId val="229837056"/>
      </c:barChart>
      <c:catAx>
        <c:axId val="229835520"/>
        <c:scaling>
          <c:orientation val="minMax"/>
        </c:scaling>
        <c:delete val="0"/>
        <c:axPos val="l"/>
        <c:numFmt formatCode="General" sourceLinked="0"/>
        <c:majorTickMark val="out"/>
        <c:minorTickMark val="none"/>
        <c:tickLblPos val="nextTo"/>
        <c:crossAx val="229837056"/>
        <c:crosses val="autoZero"/>
        <c:auto val="1"/>
        <c:lblAlgn val="ctr"/>
        <c:lblOffset val="100"/>
        <c:noMultiLvlLbl val="0"/>
      </c:catAx>
      <c:valAx>
        <c:axId val="229837056"/>
        <c:scaling>
          <c:orientation val="minMax"/>
        </c:scaling>
        <c:delete val="1"/>
        <c:axPos val="b"/>
        <c:numFmt formatCode="&quot;$&quot;0.0" sourceLinked="1"/>
        <c:majorTickMark val="out"/>
        <c:minorTickMark val="none"/>
        <c:tickLblPos val="nextTo"/>
        <c:crossAx val="2298355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KPIs!PivotTable10</c:name>
    <c:fmtId val="16"/>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'Data KPIs'!$B$74</c:f>
              <c:strCache>
                <c:ptCount val="1"/>
                <c:pt idx="0">
                  <c:v>Total</c:v>
                </c:pt>
              </c:strCache>
            </c:strRef>
          </c:tx>
          <c:invertIfNegative val="0"/>
          <c:cat>
            <c:strRef>
              <c:f>'Data KPIs'!$A$75:$A$78</c:f>
              <c:strCache>
                <c:ptCount val="4"/>
                <c:pt idx="0">
                  <c:v>Grocery Store</c:v>
                </c:pt>
                <c:pt idx="1">
                  <c:v>Supermarket Type3</c:v>
                </c:pt>
                <c:pt idx="2">
                  <c:v>Supermarket Type2</c:v>
                </c:pt>
                <c:pt idx="3">
                  <c:v>Supermarket Type1</c:v>
                </c:pt>
              </c:strCache>
            </c:strRef>
          </c:cat>
          <c:val>
            <c:numRef>
              <c:f>'Data KPIs'!$B$75:$B$78</c:f>
              <c:numCache>
                <c:formatCode>_(* #,##0_);_(* \(#,##0\);_(* "-"??_);_(@_)</c:formatCode>
                <c:ptCount val="4"/>
                <c:pt idx="0">
                  <c:v>1083</c:v>
                </c:pt>
                <c:pt idx="1">
                  <c:v>935</c:v>
                </c:pt>
                <c:pt idx="2">
                  <c:v>928</c:v>
                </c:pt>
                <c:pt idx="3">
                  <c:v>5577</c:v>
                </c:pt>
              </c:numCache>
            </c:numRef>
          </c:val>
          <c:extLst>
            <c:ext xmlns:c16="http://schemas.microsoft.com/office/drawing/2014/chart" uri="{C3380CC4-5D6E-409C-BE32-E72D297353CC}">
              <c16:uniqueId val="{00000000-0B32-4B26-B68B-FFC5C573DC86}"/>
            </c:ext>
          </c:extLst>
        </c:ser>
        <c:dLbls>
          <c:showLegendKey val="0"/>
          <c:showVal val="0"/>
          <c:showCatName val="0"/>
          <c:showSerName val="0"/>
          <c:showPercent val="0"/>
          <c:showBubbleSize val="0"/>
        </c:dLbls>
        <c:gapWidth val="150"/>
        <c:axId val="229856384"/>
        <c:axId val="229857920"/>
      </c:barChart>
      <c:catAx>
        <c:axId val="229856384"/>
        <c:scaling>
          <c:orientation val="minMax"/>
        </c:scaling>
        <c:delete val="0"/>
        <c:axPos val="l"/>
        <c:numFmt formatCode="General" sourceLinked="0"/>
        <c:majorTickMark val="out"/>
        <c:minorTickMark val="none"/>
        <c:tickLblPos val="nextTo"/>
        <c:crossAx val="229857920"/>
        <c:crosses val="autoZero"/>
        <c:auto val="1"/>
        <c:lblAlgn val="ctr"/>
        <c:lblOffset val="100"/>
        <c:noMultiLvlLbl val="0"/>
      </c:catAx>
      <c:valAx>
        <c:axId val="229857920"/>
        <c:scaling>
          <c:orientation val="minMax"/>
        </c:scaling>
        <c:delete val="1"/>
        <c:axPos val="b"/>
        <c:numFmt formatCode="_(* #,##0_);_(* \(#,##0\);_(* &quot;-&quot;??_);_(@_)" sourceLinked="1"/>
        <c:majorTickMark val="out"/>
        <c:minorTickMark val="none"/>
        <c:tickLblPos val="nextTo"/>
        <c:crossAx val="2298563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KPIs!PivotTable2</c:name>
    <c:fmtId val="3"/>
  </c:pivotSource>
  <c:chart>
    <c:autoTitleDeleted val="1"/>
    <c:pivotFmts>
      <c:pivotFmt>
        <c:idx val="0"/>
        <c:marker>
          <c:symbol val="none"/>
        </c:marker>
      </c:pivotFmt>
      <c:pivotFmt>
        <c:idx val="1"/>
        <c:marker>
          <c:symbol val="none"/>
        </c:marker>
      </c:pivotFmt>
      <c:pivotFmt>
        <c:idx val="2"/>
        <c:marker>
          <c:symbol val="none"/>
        </c:marker>
        <c:dLbl>
          <c:idx val="0"/>
          <c:numFmt formatCode="0.0%" sourceLinked="0"/>
          <c:spPr/>
          <c:txPr>
            <a:bodyPr anchor="ctr" anchorCtr="0"/>
            <a:lstStyle/>
            <a:p>
              <a:pPr>
                <a:defRPr sz="900">
                  <a:solidFill>
                    <a:schemeClr val="tx1"/>
                  </a:solidFill>
                  <a:latin typeface="Bahnschrift SemiBold" panose="020B05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6">
              <a:lumMod val="75000"/>
            </a:schemeClr>
          </a:solidFill>
        </c:spPr>
        <c:dLbl>
          <c:idx val="0"/>
          <c:layout>
            <c:manualLayout>
              <c:x val="-7.8048750509410209E-2"/>
              <c:y val="-0.1391129253100275"/>
            </c:manualLayout>
          </c:layout>
          <c:numFmt formatCode="0.0%" sourceLinked="0"/>
          <c:spPr/>
          <c:txPr>
            <a:bodyPr anchor="ctr" anchorCtr="0"/>
            <a:lstStyle/>
            <a:p>
              <a:pPr>
                <a:defRPr sz="900">
                  <a:solidFill>
                    <a:schemeClr val="tx1"/>
                  </a:solidFill>
                  <a:latin typeface="Bahnschrift SemiBold" panose="020B05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D09E00"/>
          </a:solidFill>
        </c:spPr>
        <c:dLbl>
          <c:idx val="0"/>
          <c:layout>
            <c:manualLayout>
              <c:x val="9.7560169940399483E-2"/>
              <c:y val="0.10282259696828121"/>
            </c:manualLayout>
          </c:layout>
          <c:numFmt formatCode="0.0%" sourceLinked="0"/>
          <c:spPr/>
          <c:txPr>
            <a:bodyPr anchor="ctr" anchorCtr="0"/>
            <a:lstStyle/>
            <a:p>
              <a:pPr>
                <a:defRPr sz="900">
                  <a:solidFill>
                    <a:schemeClr val="tx1"/>
                  </a:solidFill>
                  <a:latin typeface="Bahnschrift SemiBold" panose="020B05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1562392332478456"/>
          <c:y val="0.13857476164826671"/>
          <c:w val="0.69070301874283901"/>
          <c:h val="0.85641650628913291"/>
        </c:manualLayout>
      </c:layout>
      <c:doughnutChart>
        <c:varyColors val="1"/>
        <c:ser>
          <c:idx val="0"/>
          <c:order val="0"/>
          <c:tx>
            <c:strRef>
              <c:f>'Data KPIs'!$B$12</c:f>
              <c:strCache>
                <c:ptCount val="1"/>
                <c:pt idx="0">
                  <c:v>Total</c:v>
                </c:pt>
              </c:strCache>
            </c:strRef>
          </c:tx>
          <c:explosion val="2"/>
          <c:dPt>
            <c:idx val="0"/>
            <c:bubble3D val="0"/>
            <c:spPr>
              <a:solidFill>
                <a:srgbClr val="D09E00"/>
              </a:solidFill>
            </c:spPr>
            <c:extLst>
              <c:ext xmlns:c16="http://schemas.microsoft.com/office/drawing/2014/chart" uri="{C3380CC4-5D6E-409C-BE32-E72D297353CC}">
                <c16:uniqueId val="{00000001-9C25-4678-B8A2-E6D2ED90BF3F}"/>
              </c:ext>
            </c:extLst>
          </c:dPt>
          <c:dPt>
            <c:idx val="1"/>
            <c:bubble3D val="0"/>
            <c:spPr>
              <a:solidFill>
                <a:schemeClr val="accent6">
                  <a:lumMod val="75000"/>
                </a:schemeClr>
              </a:solidFill>
            </c:spPr>
            <c:extLst>
              <c:ext xmlns:c16="http://schemas.microsoft.com/office/drawing/2014/chart" uri="{C3380CC4-5D6E-409C-BE32-E72D297353CC}">
                <c16:uniqueId val="{00000003-9C25-4678-B8A2-E6D2ED90BF3F}"/>
              </c:ext>
            </c:extLst>
          </c:dPt>
          <c:dLbls>
            <c:dLbl>
              <c:idx val="0"/>
              <c:layout>
                <c:manualLayout>
                  <c:x val="9.7560169940399483E-2"/>
                  <c:y val="0.10282259696828121"/>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C25-4678-B8A2-E6D2ED90BF3F}"/>
                </c:ext>
              </c:extLst>
            </c:dLbl>
            <c:dLbl>
              <c:idx val="1"/>
              <c:layout>
                <c:manualLayout>
                  <c:x val="-7.8048750509410209E-2"/>
                  <c:y val="-0.1391129253100275"/>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C25-4678-B8A2-E6D2ED90BF3F}"/>
                </c:ext>
              </c:extLst>
            </c:dLbl>
            <c:numFmt formatCode="0.0%" sourceLinked="0"/>
            <c:spPr/>
            <c:txPr>
              <a:bodyPr anchor="ctr" anchorCtr="0"/>
              <a:lstStyle/>
              <a:p>
                <a:pPr>
                  <a:defRPr sz="900">
                    <a:solidFill>
                      <a:schemeClr val="tx1"/>
                    </a:solidFill>
                    <a:latin typeface="Bahnschrift SemiBold" panose="020B0502040204020203" pitchFamily="34" charset="0"/>
                  </a:defRPr>
                </a:pPr>
                <a:endParaRPr lang="en-US"/>
              </a:p>
            </c:txPr>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'Data KPIs'!$A$13:$A$14</c:f>
              <c:strCache>
                <c:ptCount val="2"/>
                <c:pt idx="0">
                  <c:v>Low Fat</c:v>
                </c:pt>
                <c:pt idx="1">
                  <c:v>Regular</c:v>
                </c:pt>
              </c:strCache>
            </c:strRef>
          </c:cat>
          <c:val>
            <c:numRef>
              <c:f>'Data KPIs'!$B$13:$B$14</c:f>
              <c:numCache>
                <c:formatCode>"$"0.0,"K"</c:formatCode>
                <c:ptCount val="2"/>
                <c:pt idx="0">
                  <c:v>776319.68840000057</c:v>
                </c:pt>
                <c:pt idx="1">
                  <c:v>425361.8043999995</c:v>
                </c:pt>
              </c:numCache>
            </c:numRef>
          </c:val>
          <c:extLst>
            <c:ext xmlns:c16="http://schemas.microsoft.com/office/drawing/2014/chart" uri="{C3380CC4-5D6E-409C-BE32-E72D297353CC}">
              <c16:uniqueId val="{00000004-9C25-4678-B8A2-E6D2ED90BF3F}"/>
            </c:ext>
          </c:extLst>
        </c:ser>
        <c:dLbls>
          <c:showLegendKey val="0"/>
          <c:showVal val="0"/>
          <c:showCatName val="0"/>
          <c:showSerName val="0"/>
          <c:showPercent val="0"/>
          <c:showBubbleSize val="0"/>
          <c:showLeaderLines val="1"/>
        </c:dLbls>
        <c:firstSliceAng val="0"/>
        <c:holeSize val="70"/>
      </c:doughnutChart>
    </c:plotArea>
    <c:legend>
      <c:legendPos val="t"/>
      <c:overlay val="0"/>
      <c:txPr>
        <a:bodyPr/>
        <a:lstStyle/>
        <a:p>
          <a:pPr>
            <a:defRPr>
              <a:solidFill>
                <a:schemeClr val="tx1"/>
              </a:solidFill>
              <a:latin typeface="Arial Rounded MT Bold" panose="020F0704030504030204"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KPIs!PivotTable3</c:name>
    <c:fmtId val="6"/>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6">
              <a:lumMod val="75000"/>
            </a:schemeClr>
          </a:solidFill>
        </c:spPr>
        <c:marker>
          <c:symbol val="none"/>
        </c:marker>
        <c:dLbl>
          <c:idx val="0"/>
          <c:spPr/>
          <c:txPr>
            <a:bodyPr/>
            <a:lstStyle/>
            <a:p>
              <a:pPr>
                <a:defRPr sz="900">
                  <a:latin typeface="Bahnschrift SemiBold"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c:spPr>
        <c:marker>
          <c:symbol val="none"/>
        </c:marker>
        <c:dLbl>
          <c:idx val="0"/>
          <c:spPr/>
          <c:txPr>
            <a:bodyPr/>
            <a:lstStyle/>
            <a:p>
              <a:pPr>
                <a:defRPr sz="900" b="0">
                  <a:latin typeface="Bahnschrift SemiBold" panose="020B0502040204020203" pitchFamily="34" charset="0"/>
                  <a:ea typeface="Arial Unicode MS" panose="020B0604020202020204" pitchFamily="34" charset="-128"/>
                  <a:cs typeface="Arial Unicode MS" panose="020B0604020202020204" pitchFamily="34" charset="-128"/>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9999992125987354E-2"/>
              <c:y val="2.7428576365098108E-2"/>
            </c:manualLayout>
          </c:layout>
          <c:spPr/>
          <c:txPr>
            <a:bodyPr/>
            <a:lstStyle/>
            <a:p>
              <a:pPr>
                <a:defRPr sz="900">
                  <a:latin typeface="Bahnschrift SemiBold"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4999994094490514E-2"/>
              <c:y val="2.742857636509817E-2"/>
            </c:manualLayout>
          </c:layout>
          <c:spPr/>
          <c:txPr>
            <a:bodyPr/>
            <a:lstStyle/>
            <a:p>
              <a:pPr>
                <a:defRPr sz="900">
                  <a:latin typeface="Bahnschrift SemiBold"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4999994094490514E-2"/>
              <c:y val="2.7428576365098108E-2"/>
            </c:manualLayout>
          </c:layout>
          <c:spPr/>
          <c:txPr>
            <a:bodyPr/>
            <a:lstStyle/>
            <a:p>
              <a:pPr>
                <a:defRPr sz="900">
                  <a:latin typeface="Bahnschrift SemiBold"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40897542953726"/>
          <c:y val="4.6230649490330622E-2"/>
          <c:w val="0.74182490479334462"/>
          <c:h val="0.92798432899605476"/>
        </c:manualLayout>
      </c:layout>
      <c:barChart>
        <c:barDir val="bar"/>
        <c:grouping val="clustered"/>
        <c:varyColors val="0"/>
        <c:ser>
          <c:idx val="0"/>
          <c:order val="0"/>
          <c:tx>
            <c:strRef>
              <c:f>'Data KPIs'!$B$24:$B$25</c:f>
              <c:strCache>
                <c:ptCount val="1"/>
                <c:pt idx="0">
                  <c:v>Regular</c:v>
                </c:pt>
              </c:strCache>
            </c:strRef>
          </c:tx>
          <c:spPr>
            <a:solidFill>
              <a:schemeClr val="accent6">
                <a:lumMod val="75000"/>
              </a:schemeClr>
            </a:solidFill>
          </c:spPr>
          <c:invertIfNegative val="0"/>
          <c:dLbls>
            <c:dLbl>
              <c:idx val="0"/>
              <c:layout>
                <c:manualLayout>
                  <c:x val="1.4999994094490514E-2"/>
                  <c:y val="2.7428576365098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4A-411E-90ED-706DAB6FEB26}"/>
                </c:ext>
              </c:extLst>
            </c:dLbl>
            <c:dLbl>
              <c:idx val="1"/>
              <c:layout>
                <c:manualLayout>
                  <c:x val="1.4999994094490514E-2"/>
                  <c:y val="2.7428576365098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4A-411E-90ED-706DAB6FEB26}"/>
                </c:ext>
              </c:extLst>
            </c:dLbl>
            <c:dLbl>
              <c:idx val="2"/>
              <c:layout>
                <c:manualLayout>
                  <c:x val="1.9999992125987354E-2"/>
                  <c:y val="2.7428576365098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4A-411E-90ED-706DAB6FEB26}"/>
                </c:ext>
              </c:extLst>
            </c:dLbl>
            <c:spPr/>
            <c:txPr>
              <a:bodyPr/>
              <a:lstStyle/>
              <a:p>
                <a:pPr>
                  <a:defRPr sz="900">
                    <a:latin typeface="Bahnschrift SemiBold"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KPIs'!$A$26:$A$28</c:f>
              <c:strCache>
                <c:ptCount val="3"/>
                <c:pt idx="0">
                  <c:v>Tier 1</c:v>
                </c:pt>
                <c:pt idx="1">
                  <c:v>Tier 2</c:v>
                </c:pt>
                <c:pt idx="2">
                  <c:v>Tier 3</c:v>
                </c:pt>
              </c:strCache>
            </c:strRef>
          </c:cat>
          <c:val>
            <c:numRef>
              <c:f>'Data KPIs'!$B$26:$B$28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954A-411E-90ED-706DAB6FEB26}"/>
            </c:ext>
          </c:extLst>
        </c:ser>
        <c:ser>
          <c:idx val="1"/>
          <c:order val="1"/>
          <c:tx>
            <c:strRef>
              <c:f>'Data KPIs'!$C$24:$C$25</c:f>
              <c:strCache>
                <c:ptCount val="1"/>
                <c:pt idx="0">
                  <c:v>Low Fat</c:v>
                </c:pt>
              </c:strCache>
            </c:strRef>
          </c:tx>
          <c:spPr>
            <a:solidFill>
              <a:srgbClr val="D09E00"/>
            </a:solidFill>
          </c:spPr>
          <c:invertIfNegative val="0"/>
          <c:dLbls>
            <c:spPr/>
            <c:txPr>
              <a:bodyPr/>
              <a:lstStyle/>
              <a:p>
                <a:pPr>
                  <a:defRPr sz="900" b="0">
                    <a:latin typeface="Bahnschrift SemiBold" panose="020B0502040204020203" pitchFamily="34" charset="0"/>
                    <a:ea typeface="Arial Unicode MS" panose="020B0604020202020204" pitchFamily="34" charset="-128"/>
                    <a:cs typeface="Arial Unicode MS" panose="020B0604020202020204" pitchFamily="34" charset="-12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KPIs'!$A$26:$A$28</c:f>
              <c:strCache>
                <c:ptCount val="3"/>
                <c:pt idx="0">
                  <c:v>Tier 1</c:v>
                </c:pt>
                <c:pt idx="1">
                  <c:v>Tier 2</c:v>
                </c:pt>
                <c:pt idx="2">
                  <c:v>Tier 3</c:v>
                </c:pt>
              </c:strCache>
            </c:strRef>
          </c:cat>
          <c:val>
            <c:numRef>
              <c:f>'Data KPIs'!$C$26:$C$28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954A-411E-90ED-706DAB6FEB26}"/>
            </c:ext>
          </c:extLst>
        </c:ser>
        <c:dLbls>
          <c:showLegendKey val="0"/>
          <c:showVal val="0"/>
          <c:showCatName val="0"/>
          <c:showSerName val="0"/>
          <c:showPercent val="0"/>
          <c:showBubbleSize val="0"/>
        </c:dLbls>
        <c:gapWidth val="85"/>
        <c:axId val="233386752"/>
        <c:axId val="233388288"/>
      </c:barChart>
      <c:catAx>
        <c:axId val="233386752"/>
        <c:scaling>
          <c:orientation val="minMax"/>
        </c:scaling>
        <c:delete val="0"/>
        <c:axPos val="l"/>
        <c:numFmt formatCode="General" sourceLinked="0"/>
        <c:majorTickMark val="out"/>
        <c:minorTickMark val="none"/>
        <c:tickLblPos val="nextTo"/>
        <c:txPr>
          <a:bodyPr/>
          <a:lstStyle/>
          <a:p>
            <a:pPr>
              <a:defRPr sz="1050">
                <a:latin typeface="Arial Narrow" panose="020B0606020202030204" pitchFamily="34" charset="0"/>
              </a:defRPr>
            </a:pPr>
            <a:endParaRPr lang="en-US"/>
          </a:p>
        </c:txPr>
        <c:crossAx val="233388288"/>
        <c:crosses val="autoZero"/>
        <c:auto val="1"/>
        <c:lblAlgn val="ctr"/>
        <c:lblOffset val="100"/>
        <c:noMultiLvlLbl val="0"/>
      </c:catAx>
      <c:valAx>
        <c:axId val="233388288"/>
        <c:scaling>
          <c:orientation val="minMax"/>
        </c:scaling>
        <c:delete val="1"/>
        <c:axPos val="b"/>
        <c:numFmt formatCode="&quot;$&quot;0.0,&quot;K&quot;" sourceLinked="1"/>
        <c:majorTickMark val="out"/>
        <c:minorTickMark val="none"/>
        <c:tickLblPos val="nextTo"/>
        <c:crossAx val="23338675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KPIs!PivotTable4</c:name>
    <c:fmtId val="10"/>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spPr/>
          <c:txPr>
            <a:bodyPr/>
            <a:lstStyle/>
            <a:p>
              <a:pPr>
                <a:defRPr sz="900">
                  <a:solidFill>
                    <a:schemeClr val="tx1">
                      <a:lumMod val="85000"/>
                      <a:lumOff val="15000"/>
                    </a:schemeClr>
                  </a:solidFill>
                  <a:latin typeface="Bahnschrift SemiBold"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46385261457702404"/>
          <c:y val="2.7326166195854901E-2"/>
          <c:w val="0.53614738542297602"/>
          <c:h val="0.94534784554787799"/>
        </c:manualLayout>
      </c:layout>
      <c:barChart>
        <c:barDir val="bar"/>
        <c:grouping val="clustered"/>
        <c:varyColors val="0"/>
        <c:ser>
          <c:idx val="0"/>
          <c:order val="0"/>
          <c:tx>
            <c:strRef>
              <c:f>'Data KPIs'!$J$2</c:f>
              <c:strCache>
                <c:ptCount val="1"/>
                <c:pt idx="0">
                  <c:v>Total</c:v>
                </c:pt>
              </c:strCache>
            </c:strRef>
          </c:tx>
          <c:spPr>
            <a:solidFill>
              <a:srgbClr val="D0AC2C"/>
            </a:solidFill>
          </c:spPr>
          <c:invertIfNegative val="0"/>
          <c:dLbls>
            <c:spPr/>
            <c:txPr>
              <a:bodyPr/>
              <a:lstStyle/>
              <a:p>
                <a:pPr>
                  <a:defRPr sz="900">
                    <a:solidFill>
                      <a:schemeClr val="tx1">
                        <a:lumMod val="85000"/>
                        <a:lumOff val="15000"/>
                      </a:schemeClr>
                    </a:solidFill>
                    <a:latin typeface="Bahnschrift SemiBold"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KPIs'!$I$3:$I$18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KPIs'!$J$3:$J$18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513-4DE0-8943-FF93FE773C9B}"/>
            </c:ext>
          </c:extLst>
        </c:ser>
        <c:dLbls>
          <c:showLegendKey val="0"/>
          <c:showVal val="0"/>
          <c:showCatName val="0"/>
          <c:showSerName val="0"/>
          <c:showPercent val="0"/>
          <c:showBubbleSize val="0"/>
        </c:dLbls>
        <c:gapWidth val="98"/>
        <c:axId val="233421440"/>
        <c:axId val="233435520"/>
      </c:barChart>
      <c:catAx>
        <c:axId val="233421440"/>
        <c:scaling>
          <c:orientation val="minMax"/>
        </c:scaling>
        <c:delete val="0"/>
        <c:axPos val="l"/>
        <c:numFmt formatCode="General" sourceLinked="0"/>
        <c:majorTickMark val="out"/>
        <c:minorTickMark val="none"/>
        <c:tickLblPos val="nextTo"/>
        <c:txPr>
          <a:bodyPr/>
          <a:lstStyle/>
          <a:p>
            <a:pPr>
              <a:defRPr sz="1000">
                <a:solidFill>
                  <a:schemeClr val="tx1"/>
                </a:solidFill>
                <a:latin typeface="Arial Narrow" panose="020B0606020202030204" pitchFamily="34" charset="0"/>
                <a:cs typeface="Segoe UI Semibold" panose="020B0702040204020203" pitchFamily="34" charset="0"/>
              </a:defRPr>
            </a:pPr>
            <a:endParaRPr lang="en-US"/>
          </a:p>
        </c:txPr>
        <c:crossAx val="233435520"/>
        <c:crosses val="autoZero"/>
        <c:auto val="1"/>
        <c:lblAlgn val="ctr"/>
        <c:lblOffset val="100"/>
        <c:noMultiLvlLbl val="0"/>
      </c:catAx>
      <c:valAx>
        <c:axId val="233435520"/>
        <c:scaling>
          <c:orientation val="minMax"/>
        </c:scaling>
        <c:delete val="1"/>
        <c:axPos val="b"/>
        <c:numFmt formatCode="&quot;$&quot;0.0,&quot;K&quot;" sourceLinked="1"/>
        <c:majorTickMark val="out"/>
        <c:minorTickMark val="none"/>
        <c:tickLblPos val="nextTo"/>
        <c:crossAx val="233421440"/>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KPIs!PivotTable5</c:name>
    <c:fmtId val="6"/>
  </c:pivotSource>
  <c:chart>
    <c:autoTitleDeleted val="1"/>
    <c:pivotFmts>
      <c:pivotFmt>
        <c:idx val="0"/>
        <c:marker>
          <c:symbol val="none"/>
        </c:marker>
      </c:pivotFmt>
      <c:pivotFmt>
        <c:idx val="1"/>
        <c:marker>
          <c:symbol val="none"/>
        </c:marker>
      </c:pivotFmt>
      <c:pivotFmt>
        <c:idx val="2"/>
        <c:marker>
          <c:symbol val="none"/>
        </c:marker>
        <c:dLbl>
          <c:idx val="0"/>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6">
              <a:lumMod val="60000"/>
              <a:lumOff val="40000"/>
            </a:schemeClr>
          </a:solidFill>
        </c:spPr>
        <c:dLbl>
          <c:idx val="0"/>
          <c:layout>
            <c:manualLayout>
              <c:x val="0.22556396319080296"/>
              <c:y val="7.7777743754267825E-2"/>
            </c:manualLayout>
          </c:layout>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6">
              <a:lumMod val="75000"/>
            </a:schemeClr>
          </a:solidFill>
        </c:spPr>
        <c:dLbl>
          <c:idx val="0"/>
          <c:layout>
            <c:manualLayout>
              <c:x val="0.25714291803751538"/>
              <c:y val="6.6666200058530051E-2"/>
            </c:manualLayout>
          </c:layout>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0AC2C"/>
          </a:solidFill>
        </c:spPr>
        <c:dLbl>
          <c:idx val="0"/>
          <c:layout>
            <c:manualLayout>
              <c:x val="-0.12397670332761905"/>
              <c:y val="5.5555531253048442E-3"/>
            </c:manualLayout>
          </c:layout>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5166707753645786"/>
          <c:y val="0.14348725131791282"/>
          <c:w val="0.65606433155273969"/>
          <c:h val="0.80793053021411632"/>
        </c:manualLayout>
      </c:layout>
      <c:doughnutChart>
        <c:varyColors val="1"/>
        <c:ser>
          <c:idx val="0"/>
          <c:order val="0"/>
          <c:tx>
            <c:strRef>
              <c:f>'Data KPIs'!$B$35</c:f>
              <c:strCache>
                <c:ptCount val="1"/>
                <c:pt idx="0">
                  <c:v>Total</c:v>
                </c:pt>
              </c:strCache>
            </c:strRef>
          </c:tx>
          <c:dPt>
            <c:idx val="0"/>
            <c:bubble3D val="0"/>
            <c:explosion val="6"/>
            <c:spPr>
              <a:solidFill>
                <a:schemeClr val="accent6">
                  <a:lumMod val="60000"/>
                  <a:lumOff val="40000"/>
                </a:schemeClr>
              </a:solidFill>
            </c:spPr>
            <c:extLst>
              <c:ext xmlns:c16="http://schemas.microsoft.com/office/drawing/2014/chart" uri="{C3380CC4-5D6E-409C-BE32-E72D297353CC}">
                <c16:uniqueId val="{00000001-9FBE-48E8-857A-83D4967BE455}"/>
              </c:ext>
            </c:extLst>
          </c:dPt>
          <c:dPt>
            <c:idx val="1"/>
            <c:bubble3D val="0"/>
            <c:explosion val="4"/>
            <c:spPr>
              <a:solidFill>
                <a:schemeClr val="accent6">
                  <a:lumMod val="75000"/>
                </a:schemeClr>
              </a:solidFill>
            </c:spPr>
            <c:extLst>
              <c:ext xmlns:c16="http://schemas.microsoft.com/office/drawing/2014/chart" uri="{C3380CC4-5D6E-409C-BE32-E72D297353CC}">
                <c16:uniqueId val="{00000003-9FBE-48E8-857A-83D4967BE455}"/>
              </c:ext>
            </c:extLst>
          </c:dPt>
          <c:dPt>
            <c:idx val="2"/>
            <c:bubble3D val="0"/>
            <c:spPr>
              <a:solidFill>
                <a:srgbClr val="D0AC2C"/>
              </a:solidFill>
            </c:spPr>
            <c:extLst>
              <c:ext xmlns:c16="http://schemas.microsoft.com/office/drawing/2014/chart" uri="{C3380CC4-5D6E-409C-BE32-E72D297353CC}">
                <c16:uniqueId val="{00000005-9FBE-48E8-857A-83D4967BE455}"/>
              </c:ext>
            </c:extLst>
          </c:dPt>
          <c:dLbls>
            <c:dLbl>
              <c:idx val="0"/>
              <c:layout>
                <c:manualLayout>
                  <c:x val="0.22556396319080296"/>
                  <c:y val="7.777774375426782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FBE-48E8-857A-83D4967BE455}"/>
                </c:ext>
              </c:extLst>
            </c:dLbl>
            <c:dLbl>
              <c:idx val="1"/>
              <c:layout>
                <c:manualLayout>
                  <c:x val="0.25714291803751538"/>
                  <c:y val="6.6666200058530051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FBE-48E8-857A-83D4967BE455}"/>
                </c:ext>
              </c:extLst>
            </c:dLbl>
            <c:dLbl>
              <c:idx val="2"/>
              <c:layout>
                <c:manualLayout>
                  <c:x val="-0.12397670332761905"/>
                  <c:y val="5.5555531253048442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FBE-48E8-857A-83D4967BE455}"/>
                </c:ext>
              </c:extLst>
            </c:dLbl>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'Data KPIs'!$A$36:$A$38</c:f>
              <c:strCache>
                <c:ptCount val="3"/>
                <c:pt idx="0">
                  <c:v>High</c:v>
                </c:pt>
                <c:pt idx="1">
                  <c:v>Medium</c:v>
                </c:pt>
                <c:pt idx="2">
                  <c:v>Small</c:v>
                </c:pt>
              </c:strCache>
            </c:strRef>
          </c:cat>
          <c:val>
            <c:numRef>
              <c:f>'Data KPIs'!$B$36:$B$38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FBE-48E8-857A-83D4967BE455}"/>
            </c:ext>
          </c:extLst>
        </c:ser>
        <c:dLbls>
          <c:showLegendKey val="0"/>
          <c:showVal val="0"/>
          <c:showCatName val="0"/>
          <c:showSerName val="0"/>
          <c:showPercent val="0"/>
          <c:showBubbleSize val="0"/>
          <c:showLeaderLines val="1"/>
        </c:dLbls>
        <c:firstSliceAng val="0"/>
        <c:holeSize val="76"/>
      </c:doughnutChart>
    </c:plotArea>
    <c:legend>
      <c:legendPos val="t"/>
      <c:overlay val="0"/>
      <c:txPr>
        <a:bodyPr/>
        <a:lstStyle/>
        <a:p>
          <a:pPr>
            <a:defRPr b="1">
              <a:solidFill>
                <a:schemeClr val="tx1">
                  <a:lumMod val="95000"/>
                  <a:lumOff val="5000"/>
                </a:schemeClr>
              </a:solidFill>
              <a:latin typeface="Segoe UI Semibold" panose="020B0702040204020203" pitchFamily="34" charset="0"/>
              <a:ea typeface="Arial Unicode MS" panose="020B0604020202020204" pitchFamily="34" charset="-128"/>
              <a:cs typeface="Segoe UI Semibold" panose="020B0702040204020203"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[BlinkIT Grocery Data Excel.xlsx]Data KPIs!PivotTable7</c:name>
    <c:fmtId val="10"/>
  </c:pivotSource>
  <c:chart>
    <c:autoTitleDeleted val="1"/>
    <c:pivotFmts>
      <c:pivotFmt>
        <c:idx val="0"/>
      </c:pivotFmt>
      <c:pivotFmt>
        <c:idx val="1"/>
      </c:pivotFmt>
      <c:pivotFmt>
        <c:idx val="2"/>
        <c:spPr>
          <a:solidFill>
            <a:srgbClr val="D09E00">
              <a:alpha val="75000"/>
            </a:srgbClr>
          </a:solidFill>
          <a:ln w="22225">
            <a:solidFill>
              <a:schemeClr val="tx1">
                <a:lumMod val="85000"/>
                <a:lumOff val="15000"/>
              </a:schemeClr>
            </a:solid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967032967032968E-2"/>
              <c:y val="-4.1284411125552832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1978021978021978E-3"/>
              <c:y val="-0.1995413204401720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1697249818906635"/>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5934065934065934E-3"/>
              <c:y val="-0.110091763001474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032110278138821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5934065934065934E-3"/>
              <c:y val="-0.1032110278138820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10321102781388207"/>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10321102781388214"/>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72527472527472E-2"/>
          <c:y val="6.8807351875921378E-3"/>
          <c:w val="0.92905494505494501"/>
          <c:h val="0.82074547076960758"/>
        </c:manualLayout>
      </c:layout>
      <c:areaChart>
        <c:grouping val="standard"/>
        <c:varyColors val="0"/>
        <c:ser>
          <c:idx val="0"/>
          <c:order val="0"/>
          <c:tx>
            <c:strRef>
              <c:f>'Data KPIs'!$I$42</c:f>
              <c:strCache>
                <c:ptCount val="1"/>
                <c:pt idx="0">
                  <c:v>Total</c:v>
                </c:pt>
              </c:strCache>
            </c:strRef>
          </c:tx>
          <c:spPr>
            <a:solidFill>
              <a:srgbClr val="D09E00">
                <a:alpha val="75000"/>
              </a:srgbClr>
            </a:solidFill>
            <a:ln w="22225">
              <a:solidFill>
                <a:schemeClr val="tx1">
                  <a:lumMod val="85000"/>
                  <a:lumOff val="15000"/>
                </a:schemeClr>
              </a:solidFill>
            </a:ln>
          </c:spPr>
          <c:dLbls>
            <c:dLbl>
              <c:idx val="0"/>
              <c:layout>
                <c:manualLayout>
                  <c:x val="3.2967032967032968E-2"/>
                  <c:y val="-4.1284411125552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A5-426B-A97D-C257A15276F3}"/>
                </c:ext>
              </c:extLst>
            </c:dLbl>
            <c:dLbl>
              <c:idx val="1"/>
              <c:layout>
                <c:manualLayout>
                  <c:x val="0"/>
                  <c:y val="-0.10321102781388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A5-426B-A97D-C257A15276F3}"/>
                </c:ext>
              </c:extLst>
            </c:dLbl>
            <c:dLbl>
              <c:idx val="2"/>
              <c:layout>
                <c:manualLayout>
                  <c:x val="0"/>
                  <c:y val="-0.10321102781388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A5-426B-A97D-C257A15276F3}"/>
                </c:ext>
              </c:extLst>
            </c:dLbl>
            <c:dLbl>
              <c:idx val="3"/>
              <c:layout>
                <c:manualLayout>
                  <c:x val="-6.5934065934065934E-3"/>
                  <c:y val="-0.10321102781388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A5-426B-A97D-C257A15276F3}"/>
                </c:ext>
              </c:extLst>
            </c:dLbl>
            <c:dLbl>
              <c:idx val="4"/>
              <c:layout>
                <c:manualLayout>
                  <c:x val="0"/>
                  <c:y val="-0.10321102781388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A5-426B-A97D-C257A15276F3}"/>
                </c:ext>
              </c:extLst>
            </c:dLbl>
            <c:dLbl>
              <c:idx val="5"/>
              <c:layout>
                <c:manualLayout>
                  <c:x val="-6.5934065934065934E-3"/>
                  <c:y val="-0.1100917630014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A5-426B-A97D-C257A15276F3}"/>
                </c:ext>
              </c:extLst>
            </c:dLbl>
            <c:dLbl>
              <c:idx val="6"/>
              <c:layout>
                <c:manualLayout>
                  <c:x val="2.1978021978021978E-3"/>
                  <c:y val="-0.19954132044017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A5-426B-A97D-C257A15276F3}"/>
                </c:ext>
              </c:extLst>
            </c:dLbl>
            <c:dLbl>
              <c:idx val="7"/>
              <c:layout>
                <c:manualLayout>
                  <c:x val="0"/>
                  <c:y val="-0.116972498189066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A5-426B-A97D-C257A15276F3}"/>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KPIs'!$H$43:$H$51</c:f>
              <c:strCache>
                <c:ptCount val="9"/>
                <c:pt idx="0">
                  <c:v>2011</c:v>
                </c:pt>
                <c:pt idx="1">
                  <c:v>2012</c:v>
                </c:pt>
                <c:pt idx="2">
                  <c:v>2014</c:v>
                </c:pt>
                <c:pt idx="3">
                  <c:v>2015</c:v>
                </c:pt>
                <c:pt idx="4">
                  <c:v>2016</c:v>
                </c:pt>
                <c:pt idx="5">
                  <c:v>2017</c:v>
                </c:pt>
                <c:pt idx="6">
                  <c:v>2018</c:v>
                </c:pt>
                <c:pt idx="7">
                  <c:v>2020</c:v>
                </c:pt>
                <c:pt idx="8">
                  <c:v>2022</c:v>
                </c:pt>
              </c:strCache>
            </c:strRef>
          </c:cat>
          <c:val>
            <c:numRef>
              <c:f>'Data KPIs'!$I$43:$I$51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8-8DA5-426B-A97D-C257A15276F3}"/>
            </c:ext>
          </c:extLst>
        </c:ser>
        <c:dLbls>
          <c:showLegendKey val="0"/>
          <c:showVal val="0"/>
          <c:showCatName val="0"/>
          <c:showSerName val="0"/>
          <c:showPercent val="0"/>
          <c:showBubbleSize val="0"/>
        </c:dLbls>
        <c:axId val="233149952"/>
        <c:axId val="233151488"/>
      </c:areaChart>
      <c:catAx>
        <c:axId val="233149952"/>
        <c:scaling>
          <c:orientation val="minMax"/>
        </c:scaling>
        <c:delete val="0"/>
        <c:axPos val="b"/>
        <c:majorGridlines>
          <c:spPr>
            <a:ln w="25400">
              <a:solidFill>
                <a:schemeClr val="bg1">
                  <a:lumMod val="75000"/>
                </a:schemeClr>
              </a:solidFill>
              <a:prstDash val="dash"/>
            </a:ln>
          </c:spPr>
        </c:majorGridlines>
        <c:numFmt formatCode="General" sourceLinked="0"/>
        <c:majorTickMark val="out"/>
        <c:minorTickMark val="none"/>
        <c:tickLblPos val="nextTo"/>
        <c:crossAx val="233151488"/>
        <c:crosses val="autoZero"/>
        <c:auto val="1"/>
        <c:lblAlgn val="ctr"/>
        <c:lblOffset val="100"/>
        <c:noMultiLvlLbl val="0"/>
      </c:catAx>
      <c:valAx>
        <c:axId val="233151488"/>
        <c:scaling>
          <c:orientation val="minMax"/>
        </c:scaling>
        <c:delete val="1"/>
        <c:axPos val="l"/>
        <c:majorGridlines>
          <c:spPr>
            <a:ln w="25400">
              <a:noFill/>
              <a:prstDash val="sysDash"/>
            </a:ln>
          </c:spPr>
        </c:majorGridlines>
        <c:numFmt formatCode="&quot;$&quot;0.0,&quot;K&quot;" sourceLinked="1"/>
        <c:majorTickMark val="out"/>
        <c:minorTickMark val="none"/>
        <c:tickLblPos val="nextTo"/>
        <c:crossAx val="233149952"/>
        <c:crosses val="autoZero"/>
        <c:crossBetween val="midCat"/>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75"/>
      <c:rotY val="3"/>
      <c:rAngAx val="0"/>
    </c:view3D>
    <c:floor>
      <c:thickness val="0"/>
    </c:floor>
    <c:sideWall>
      <c:thickness val="0"/>
    </c:sideWall>
    <c:backWall>
      <c:thickness val="0"/>
    </c:backWall>
    <c:plotArea>
      <c:layout>
        <c:manualLayout>
          <c:layoutTarget val="inner"/>
          <c:xMode val="edge"/>
          <c:yMode val="edge"/>
          <c:x val="0"/>
          <c:y val="0"/>
          <c:w val="0.99088494285863982"/>
          <c:h val="0.99371727852293701"/>
        </c:manualLayout>
      </c:layout>
      <c:pie3DChart>
        <c:varyColors val="1"/>
        <c:ser>
          <c:idx val="0"/>
          <c:order val="0"/>
          <c:dPt>
            <c:idx val="0"/>
            <c:bubble3D val="0"/>
            <c:spPr>
              <a:solidFill>
                <a:schemeClr val="accent6">
                  <a:lumMod val="60000"/>
                  <a:lumOff val="40000"/>
                </a:schemeClr>
              </a:solidFill>
            </c:spPr>
            <c:extLst>
              <c:ext xmlns:c16="http://schemas.microsoft.com/office/drawing/2014/chart" uri="{C3380CC4-5D6E-409C-BE32-E72D297353CC}">
                <c16:uniqueId val="{00000001-57FA-43FA-B5D3-D716B3A5BF4D}"/>
              </c:ext>
            </c:extLst>
          </c:dPt>
          <c:dPt>
            <c:idx val="1"/>
            <c:bubble3D val="0"/>
            <c:explosion val="11"/>
            <c:spPr>
              <a:solidFill>
                <a:srgbClr val="D09E00"/>
              </a:solidFill>
            </c:spPr>
            <c:extLst>
              <c:ext xmlns:c16="http://schemas.microsoft.com/office/drawing/2014/chart" uri="{C3380CC4-5D6E-409C-BE32-E72D297353CC}">
                <c16:uniqueId val="{00000003-57FA-43FA-B5D3-D716B3A5BF4D}"/>
              </c:ext>
            </c:extLst>
          </c:dPt>
          <c:dPt>
            <c:idx val="2"/>
            <c:bubble3D val="0"/>
            <c:explosion val="13"/>
            <c:spPr>
              <a:solidFill>
                <a:schemeClr val="accent6">
                  <a:lumMod val="50000"/>
                </a:schemeClr>
              </a:solidFill>
            </c:spPr>
            <c:extLst>
              <c:ext xmlns:c16="http://schemas.microsoft.com/office/drawing/2014/chart" uri="{C3380CC4-5D6E-409C-BE32-E72D297353CC}">
                <c16:uniqueId val="{00000005-57FA-43FA-B5D3-D716B3A5BF4D}"/>
              </c:ext>
            </c:extLst>
          </c:dPt>
          <c:dLbls>
            <c:dLbl>
              <c:idx val="1"/>
              <c:layout>
                <c:manualLayout>
                  <c:x val="-0.21093857097435653"/>
                  <c:y val="-0.11853417676807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FA-43FA-B5D3-D716B3A5BF4D}"/>
                </c:ext>
              </c:extLst>
            </c:dLbl>
            <c:spPr>
              <a:noFill/>
              <a:ln>
                <a:noFill/>
              </a:ln>
              <a:effectLst/>
            </c:spPr>
            <c:txPr>
              <a:bodyPr/>
              <a:lstStyle/>
              <a:p>
                <a:pPr>
                  <a:defRPr sz="1000">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'Data KPIs'!$B$53:$B$55</c:f>
              <c:strCache>
                <c:ptCount val="3"/>
                <c:pt idx="0">
                  <c:v>Tier 1</c:v>
                </c:pt>
                <c:pt idx="1">
                  <c:v>Tier 2</c:v>
                </c:pt>
                <c:pt idx="2">
                  <c:v>Tier 3</c:v>
                </c:pt>
              </c:strCache>
            </c:strRef>
          </c:cat>
          <c:val>
            <c:numRef>
              <c:f>'Data KPIs'!$C$53:$C$55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57FA-43FA-B5D3-D716B3A5BF4D}"/>
            </c:ext>
          </c:extLst>
        </c:ser>
        <c:dLbls>
          <c:showLegendKey val="0"/>
          <c:showVal val="0"/>
          <c:showCatName val="0"/>
          <c:showSerName val="0"/>
          <c:showPercent val="0"/>
          <c:showBubbleSize val="0"/>
          <c:showLeaderLines val="1"/>
        </c:dLbls>
      </c:pie3DChart>
    </c:plotArea>
    <c:legend>
      <c:legendPos val="tr"/>
      <c:layout>
        <c:manualLayout>
          <c:xMode val="edge"/>
          <c:yMode val="edge"/>
          <c:x val="0.76527256532876287"/>
          <c:y val="1.2565442954125745E-2"/>
          <c:w val="0.20738226324715656"/>
          <c:h val="0.3756320442541049"/>
        </c:manualLayout>
      </c:layout>
      <c:overlay val="0"/>
      <c:txPr>
        <a:bodyPr/>
        <a:lstStyle/>
        <a:p>
          <a:pPr>
            <a:defRPr sz="1050">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
    <c:plotVisOnly val="1"/>
    <c:dispBlanksAs val="gap"/>
    <c:showDLblsOverMax val="0"/>
  </c:chart>
  <c:spPr>
    <a:noFill/>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KPIs!PivotTable8</c:name>
    <c:fmtId val="12"/>
  </c:pivotSource>
  <c:chart>
    <c:autoTitleDeleted val="1"/>
    <c:pivotFmts>
      <c:pivotFmt>
        <c:idx val="0"/>
        <c:marker>
          <c:symbol val="none"/>
        </c:marker>
      </c:pivotFmt>
      <c:pivotFmt>
        <c:idx val="1"/>
        <c:marker>
          <c:symbol val="none"/>
        </c:marker>
      </c:pivotFmt>
      <c:pivotFmt>
        <c:idx val="2"/>
        <c:spPr>
          <a:solidFill>
            <a:schemeClr val="accent2">
              <a:lumMod val="75000"/>
            </a:schemeClr>
          </a:solidFill>
        </c:spPr>
        <c:marker>
          <c:symbol val="none"/>
        </c:marker>
        <c:dLbl>
          <c:idx val="0"/>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071933889483724"/>
          <c:y val="2.8232650123113982E-2"/>
          <c:w val="0.43472227586583106"/>
          <c:h val="0.92340851921049605"/>
        </c:manualLayout>
      </c:layout>
      <c:barChart>
        <c:barDir val="bar"/>
        <c:grouping val="clustered"/>
        <c:varyColors val="0"/>
        <c:ser>
          <c:idx val="0"/>
          <c:order val="0"/>
          <c:tx>
            <c:strRef>
              <c:f>'Data KPIs'!$B$62</c:f>
              <c:strCache>
                <c:ptCount val="1"/>
                <c:pt idx="0">
                  <c:v>Total</c:v>
                </c:pt>
              </c:strCache>
            </c:strRef>
          </c:tx>
          <c:spPr>
            <a:solidFill>
              <a:schemeClr val="accent2">
                <a:lumMod val="75000"/>
              </a:schemeClr>
            </a:solidFill>
          </c:spPr>
          <c:invertIfNegative val="0"/>
          <c:dLbls>
            <c:spPr/>
            <c:txPr>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KPIs'!$A$63:$A$66</c:f>
              <c:strCache>
                <c:ptCount val="4"/>
                <c:pt idx="0">
                  <c:v>Grocery Store</c:v>
                </c:pt>
                <c:pt idx="1">
                  <c:v>Supermarket Type3</c:v>
                </c:pt>
                <c:pt idx="2">
                  <c:v>Supermarket Type2</c:v>
                </c:pt>
                <c:pt idx="3">
                  <c:v>Supermarket Type1</c:v>
                </c:pt>
              </c:strCache>
            </c:strRef>
          </c:cat>
          <c:val>
            <c:numRef>
              <c:f>'Data KPIs'!$B$63:$B$66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857-444D-B3A0-3BFB9EED3EF7}"/>
            </c:ext>
          </c:extLst>
        </c:ser>
        <c:dLbls>
          <c:showLegendKey val="0"/>
          <c:showVal val="0"/>
          <c:showCatName val="0"/>
          <c:showSerName val="0"/>
          <c:showPercent val="0"/>
          <c:showBubbleSize val="0"/>
        </c:dLbls>
        <c:gapWidth val="75"/>
        <c:axId val="233095168"/>
        <c:axId val="233096704"/>
      </c:barChart>
      <c:catAx>
        <c:axId val="233095168"/>
        <c:scaling>
          <c:orientation val="minMax"/>
        </c:scaling>
        <c:delete val="0"/>
        <c:axPos val="l"/>
        <c:numFmt formatCode="General" sourceLinked="0"/>
        <c:majorTickMark val="out"/>
        <c:minorTickMark val="none"/>
        <c:tickLblPos val="nextTo"/>
        <c:txPr>
          <a:bodyPr/>
          <a:lstStyle/>
          <a:p>
            <a:pPr>
              <a:defRPr sz="1000">
                <a:latin typeface="Segoe UI Semibold" panose="020B0702040204020203" pitchFamily="34" charset="0"/>
                <a:cs typeface="Segoe UI Semibold" panose="020B0702040204020203" pitchFamily="34" charset="0"/>
              </a:defRPr>
            </a:pPr>
            <a:endParaRPr lang="en-US"/>
          </a:p>
        </c:txPr>
        <c:crossAx val="233096704"/>
        <c:crosses val="autoZero"/>
        <c:auto val="1"/>
        <c:lblAlgn val="ctr"/>
        <c:lblOffset val="100"/>
        <c:noMultiLvlLbl val="0"/>
      </c:catAx>
      <c:valAx>
        <c:axId val="233096704"/>
        <c:scaling>
          <c:orientation val="minMax"/>
        </c:scaling>
        <c:delete val="1"/>
        <c:axPos val="b"/>
        <c:numFmt formatCode="&quot;$&quot;0.0,&quot;K&quot;" sourceLinked="1"/>
        <c:majorTickMark val="out"/>
        <c:minorTickMark val="none"/>
        <c:tickLblPos val="nextTo"/>
        <c:crossAx val="233095168"/>
        <c:crosses val="autoZero"/>
        <c:crossBetween val="between"/>
      </c:valAx>
      <c:spPr>
        <a:effectLst/>
      </c:spPr>
    </c:plotArea>
    <c:plotVisOnly val="1"/>
    <c:dispBlanksAs val="gap"/>
    <c:showDLblsOverMax val="0"/>
  </c:chart>
  <c:spPr>
    <a:noFill/>
    <a:ln>
      <a:noFill/>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KPIs!PivotTable9</c:name>
    <c:fmtId val="15"/>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numFmt formatCode="&quot;$&quot;0" sourceLinked="0"/>
          <c:spPr>
            <a:noFill/>
          </c:spPr>
          <c:txPr>
            <a:bodyPr rot="0" anchor="ctr" anchorCtr="1"/>
            <a:lstStyle/>
            <a:p>
              <a:pPr>
                <a:defRPr sz="800">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8564082555627"/>
          <c:y val="5.4237288135593219E-2"/>
          <c:w val="0.88571435917444374"/>
          <c:h val="0.94576271186440675"/>
        </c:manualLayout>
      </c:layout>
      <c:barChart>
        <c:barDir val="bar"/>
        <c:grouping val="clustered"/>
        <c:varyColors val="0"/>
        <c:ser>
          <c:idx val="0"/>
          <c:order val="0"/>
          <c:tx>
            <c:strRef>
              <c:f>'Data KPIs'!$B$68</c:f>
              <c:strCache>
                <c:ptCount val="1"/>
                <c:pt idx="0">
                  <c:v>Total</c:v>
                </c:pt>
              </c:strCache>
            </c:strRef>
          </c:tx>
          <c:spPr>
            <a:solidFill>
              <a:srgbClr val="D0AC2C"/>
            </a:solidFill>
          </c:spPr>
          <c:invertIfNegative val="0"/>
          <c:dLbls>
            <c:numFmt formatCode="&quot;$&quot;0" sourceLinked="0"/>
            <c:spPr>
              <a:noFill/>
            </c:spPr>
            <c:txPr>
              <a:bodyPr rot="0" anchor="ctr" anchorCtr="1"/>
              <a:lstStyle/>
              <a:p>
                <a:pPr>
                  <a:defRPr sz="800">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KPIs'!$A$69:$A$72</c:f>
              <c:strCache>
                <c:ptCount val="4"/>
                <c:pt idx="0">
                  <c:v>Grocery Store</c:v>
                </c:pt>
                <c:pt idx="1">
                  <c:v>Supermarket Type3</c:v>
                </c:pt>
                <c:pt idx="2">
                  <c:v>Supermarket Type2</c:v>
                </c:pt>
                <c:pt idx="3">
                  <c:v>Supermarket Type1</c:v>
                </c:pt>
              </c:strCache>
            </c:strRef>
          </c:cat>
          <c:val>
            <c:numRef>
              <c:f>'Data KPIs'!$B$69:$B$72</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079-4FC4-8EDD-0D0FB855C15A}"/>
            </c:ext>
          </c:extLst>
        </c:ser>
        <c:dLbls>
          <c:showLegendKey val="0"/>
          <c:showVal val="0"/>
          <c:showCatName val="0"/>
          <c:showSerName val="0"/>
          <c:showPercent val="0"/>
          <c:showBubbleSize val="0"/>
        </c:dLbls>
        <c:gapWidth val="76"/>
        <c:axId val="233191296"/>
        <c:axId val="233192832"/>
      </c:barChart>
      <c:catAx>
        <c:axId val="233191296"/>
        <c:scaling>
          <c:orientation val="minMax"/>
        </c:scaling>
        <c:delete val="1"/>
        <c:axPos val="l"/>
        <c:numFmt formatCode="General" sourceLinked="0"/>
        <c:majorTickMark val="out"/>
        <c:minorTickMark val="none"/>
        <c:tickLblPos val="nextTo"/>
        <c:crossAx val="233192832"/>
        <c:crosses val="autoZero"/>
        <c:auto val="1"/>
        <c:lblAlgn val="ctr"/>
        <c:lblOffset val="100"/>
        <c:noMultiLvlLbl val="0"/>
      </c:catAx>
      <c:valAx>
        <c:axId val="233192832"/>
        <c:scaling>
          <c:orientation val="minMax"/>
        </c:scaling>
        <c:delete val="1"/>
        <c:axPos val="b"/>
        <c:numFmt formatCode="&quot;$&quot;0.0" sourceLinked="1"/>
        <c:majorTickMark val="out"/>
        <c:minorTickMark val="none"/>
        <c:tickLblPos val="nextTo"/>
        <c:crossAx val="233191296"/>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KPIs!PivotTable10</c:name>
    <c:fmtId val="18"/>
  </c:pivotSource>
  <c:chart>
    <c:autoTitleDeleted val="1"/>
    <c:pivotFmts>
      <c:pivotFmt>
        <c:idx val="0"/>
        <c:marker>
          <c:symbol val="none"/>
        </c:marker>
      </c:pivotFmt>
      <c:pivotFmt>
        <c:idx val="1"/>
        <c:marker>
          <c:symbol val="none"/>
        </c:marker>
      </c:pivotFmt>
      <c:pivotFmt>
        <c:idx val="2"/>
        <c:spPr>
          <a:solidFill>
            <a:schemeClr val="accent6">
              <a:lumMod val="75000"/>
            </a:schemeClr>
          </a:solidFill>
        </c:spPr>
        <c:marker>
          <c:symbol val="none"/>
        </c:marker>
        <c:dLbl>
          <c:idx val="0"/>
          <c:numFmt formatCode="0" sourceLinked="0"/>
          <c:spPr/>
          <c:txPr>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numFmt formatCode="0" sourceLinked="0"/>
          <c:spPr/>
          <c:txPr>
            <a:bodyPr anchor="ctr" anchorCtr="0"/>
            <a:lstStyle/>
            <a:p>
              <a:pPr>
                <a:defRPr sz="800">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pivotFmt>
    </c:pivotFmts>
    <c:plotArea>
      <c:layout>
        <c:manualLayout>
          <c:layoutTarget val="inner"/>
          <c:xMode val="edge"/>
          <c:yMode val="edge"/>
          <c:x val="0"/>
          <c:y val="5.5670094054696966E-2"/>
          <c:w val="1"/>
          <c:h val="0.94432990594530297"/>
        </c:manualLayout>
      </c:layout>
      <c:barChart>
        <c:barDir val="bar"/>
        <c:grouping val="clustered"/>
        <c:varyColors val="0"/>
        <c:ser>
          <c:idx val="0"/>
          <c:order val="0"/>
          <c:tx>
            <c:strRef>
              <c:f>'Data KPIs'!$B$74</c:f>
              <c:strCache>
                <c:ptCount val="1"/>
                <c:pt idx="0">
                  <c:v>Total</c:v>
                </c:pt>
              </c:strCache>
            </c:strRef>
          </c:tx>
          <c:spPr>
            <a:solidFill>
              <a:schemeClr val="accent6">
                <a:lumMod val="75000"/>
              </a:schemeClr>
            </a:solidFill>
          </c:spPr>
          <c:invertIfNegative val="0"/>
          <c:dLbls>
            <c:dLbl>
              <c:idx val="3"/>
              <c:numFmt formatCode="0" sourceLinked="0"/>
              <c:spPr/>
              <c:txPr>
                <a:bodyPr anchor="ctr" anchorCtr="0"/>
                <a:lstStyle/>
                <a:p>
                  <a:pPr>
                    <a:defRPr sz="800">
                      <a:latin typeface="Segoe UI Semibold" panose="020B0702040204020203" pitchFamily="34" charset="0"/>
                      <a:cs typeface="Segoe UI Semibold" panose="020B0702040204020203" pitchFamily="34" charset="0"/>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873-4778-AFDA-1FBF43D7FC1F}"/>
                </c:ext>
              </c:extLst>
            </c:dLbl>
            <c:numFmt formatCode="0" sourceLinked="0"/>
            <c:spPr/>
            <c:txPr>
              <a:bodyPr/>
              <a:lstStyle/>
              <a:p>
                <a:pPr>
                  <a:defRPr>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KPIs'!$A$75:$A$78</c:f>
              <c:strCache>
                <c:ptCount val="4"/>
                <c:pt idx="0">
                  <c:v>Grocery Store</c:v>
                </c:pt>
                <c:pt idx="1">
                  <c:v>Supermarket Type3</c:v>
                </c:pt>
                <c:pt idx="2">
                  <c:v>Supermarket Type2</c:v>
                </c:pt>
                <c:pt idx="3">
                  <c:v>Supermarket Type1</c:v>
                </c:pt>
              </c:strCache>
            </c:strRef>
          </c:cat>
          <c:val>
            <c:numRef>
              <c:f>'Data KPIs'!$B$75:$B$78</c:f>
              <c:numCache>
                <c:formatCode>_(* #,##0_);_(* \(#,##0\);_(* "-"??_);_(@_)</c:formatCode>
                <c:ptCount val="4"/>
                <c:pt idx="0">
                  <c:v>1083</c:v>
                </c:pt>
                <c:pt idx="1">
                  <c:v>935</c:v>
                </c:pt>
                <c:pt idx="2">
                  <c:v>928</c:v>
                </c:pt>
                <c:pt idx="3">
                  <c:v>5577</c:v>
                </c:pt>
              </c:numCache>
            </c:numRef>
          </c:val>
          <c:extLst>
            <c:ext xmlns:c16="http://schemas.microsoft.com/office/drawing/2014/chart" uri="{C3380CC4-5D6E-409C-BE32-E72D297353CC}">
              <c16:uniqueId val="{00000001-B873-4778-AFDA-1FBF43D7FC1F}"/>
            </c:ext>
          </c:extLst>
        </c:ser>
        <c:dLbls>
          <c:showLegendKey val="0"/>
          <c:showVal val="0"/>
          <c:showCatName val="0"/>
          <c:showSerName val="0"/>
          <c:showPercent val="0"/>
          <c:showBubbleSize val="0"/>
        </c:dLbls>
        <c:gapWidth val="75"/>
        <c:axId val="233227392"/>
        <c:axId val="233228928"/>
      </c:barChart>
      <c:catAx>
        <c:axId val="233227392"/>
        <c:scaling>
          <c:orientation val="minMax"/>
        </c:scaling>
        <c:delete val="1"/>
        <c:axPos val="l"/>
        <c:numFmt formatCode="General" sourceLinked="0"/>
        <c:majorTickMark val="out"/>
        <c:minorTickMark val="none"/>
        <c:tickLblPos val="nextTo"/>
        <c:crossAx val="233228928"/>
        <c:crosses val="autoZero"/>
        <c:auto val="1"/>
        <c:lblAlgn val="ctr"/>
        <c:lblOffset val="100"/>
        <c:noMultiLvlLbl val="0"/>
      </c:catAx>
      <c:valAx>
        <c:axId val="233228928"/>
        <c:scaling>
          <c:orientation val="minMax"/>
        </c:scaling>
        <c:delete val="1"/>
        <c:axPos val="b"/>
        <c:numFmt formatCode="_(* #,##0_);_(* \(#,##0\);_(* &quot;-&quot;??_);_(@_)" sourceLinked="1"/>
        <c:majorTickMark val="out"/>
        <c:minorTickMark val="none"/>
        <c:tickLblPos val="nextTo"/>
        <c:crossAx val="233227392"/>
        <c:crosses val="autoZero"/>
        <c:crossBetween val="between"/>
      </c:valAx>
      <c:spPr>
        <a:effectLst>
          <a:outerShdw blurRad="50800" dist="38100" dir="2700000" algn="tl" rotWithShape="0">
            <a:prstClr val="black">
              <a:alpha val="40000"/>
            </a:prstClr>
          </a:outerShdw>
        </a:effectLst>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hyperlink" Target="#'Data KPIs'!A1"/><Relationship Id="rId10"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chart" Target="../charts/chart1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12</xdr:col>
      <xdr:colOff>100896</xdr:colOff>
      <xdr:row>15</xdr:row>
      <xdr:rowOff>131941</xdr:rowOff>
    </xdr:from>
    <xdr:to>
      <xdr:col>14</xdr:col>
      <xdr:colOff>611718</xdr:colOff>
      <xdr:row>22</xdr:row>
      <xdr:rowOff>118536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932182" y="3125512"/>
              <a:ext cx="1835250" cy="138359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109359</xdr:colOff>
      <xdr:row>11</xdr:row>
      <xdr:rowOff>21167</xdr:rowOff>
    </xdr:from>
    <xdr:to>
      <xdr:col>4</xdr:col>
      <xdr:colOff>543278</xdr:colOff>
      <xdr:row>17</xdr:row>
      <xdr:rowOff>84668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134056</xdr:colOff>
      <xdr:row>23</xdr:row>
      <xdr:rowOff>63501</xdr:rowOff>
    </xdr:from>
    <xdr:to>
      <xdr:col>6</xdr:col>
      <xdr:colOff>24693</xdr:colOff>
      <xdr:row>29</xdr:row>
      <xdr:rowOff>154518</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613832</xdr:colOff>
      <xdr:row>18</xdr:row>
      <xdr:rowOff>141110</xdr:rowOff>
    </xdr:from>
    <xdr:to>
      <xdr:col>11</xdr:col>
      <xdr:colOff>14111</xdr:colOff>
      <xdr:row>34</xdr:row>
      <xdr:rowOff>41627</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102305</xdr:colOff>
      <xdr:row>33</xdr:row>
      <xdr:rowOff>78316</xdr:rowOff>
    </xdr:from>
    <xdr:to>
      <xdr:col>4</xdr:col>
      <xdr:colOff>472723</xdr:colOff>
      <xdr:row>40</xdr:row>
      <xdr:rowOff>56444</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74083</xdr:colOff>
      <xdr:row>43</xdr:row>
      <xdr:rowOff>14818</xdr:rowOff>
    </xdr:from>
    <xdr:to>
      <xdr:col>4</xdr:col>
      <xdr:colOff>310444</xdr:colOff>
      <xdr:row>48</xdr:row>
      <xdr:rowOff>1</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148166</xdr:colOff>
      <xdr:row>42</xdr:row>
      <xdr:rowOff>91722</xdr:rowOff>
    </xdr:from>
    <xdr:to>
      <xdr:col>13</xdr:col>
      <xdr:colOff>197555</xdr:colOff>
      <xdr:row>49</xdr:row>
      <xdr:rowOff>69849</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112888</xdr:colOff>
      <xdr:row>51</xdr:row>
      <xdr:rowOff>56444</xdr:rowOff>
    </xdr:from>
    <xdr:to>
      <xdr:col>5</xdr:col>
      <xdr:colOff>324556</xdr:colOff>
      <xdr:row>57</xdr:row>
      <xdr:rowOff>169333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183446</xdr:colOff>
      <xdr:row>61</xdr:row>
      <xdr:rowOff>14112</xdr:rowOff>
    </xdr:from>
    <xdr:to>
      <xdr:col>4</xdr:col>
      <xdr:colOff>606778</xdr:colOff>
      <xdr:row>66</xdr:row>
      <xdr:rowOff>69849</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250473</xdr:colOff>
      <xdr:row>67</xdr:row>
      <xdr:rowOff>705</xdr:rowOff>
    </xdr:from>
    <xdr:to>
      <xdr:col>5</xdr:col>
      <xdr:colOff>197556</xdr:colOff>
      <xdr:row>72</xdr:row>
      <xdr:rowOff>56445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299862</xdr:colOff>
      <xdr:row>73</xdr:row>
      <xdr:rowOff>21874</xdr:rowOff>
    </xdr:from>
    <xdr:to>
      <xdr:col>5</xdr:col>
      <xdr:colOff>430389</xdr:colOff>
      <xdr:row>78</xdr:row>
      <xdr:rowOff>77612</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29633</xdr:colOff>
      <xdr:row>1</xdr:row>
      <xdr:rowOff>112889</xdr:rowOff>
    </xdr:from>
    <xdr:to>
      <xdr:col>14</xdr:col>
      <xdr:colOff>531989</xdr:colOff>
      <xdr:row>15</xdr:row>
      <xdr:rowOff>12341</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860919" y="312460"/>
              <a:ext cx="1826784" cy="26934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124883</xdr:colOff>
      <xdr:row>23</xdr:row>
      <xdr:rowOff>52918</xdr:rowOff>
    </xdr:from>
    <xdr:to>
      <xdr:col>14</xdr:col>
      <xdr:colOff>627239</xdr:colOff>
      <xdr:row>30</xdr:row>
      <xdr:rowOff>56446</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956169" y="4643061"/>
              <a:ext cx="1826784" cy="140052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578755</xdr:colOff>
      <xdr:row>0</xdr:row>
      <xdr:rowOff>103112</xdr:rowOff>
    </xdr:from>
    <xdr:to>
      <xdr:col>25</xdr:col>
      <xdr:colOff>416088</xdr:colOff>
      <xdr:row>36</xdr:row>
      <xdr:rowOff>56912</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547255" y="103112"/>
          <a:ext cx="14273000" cy="7192800"/>
        </a:xfrm>
        <a:prstGeom prst="rect">
          <a:avLst/>
        </a:prstGeom>
        <a:noFill/>
        <a:ln w="158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116417</xdr:colOff>
      <xdr:row>1</xdr:row>
      <xdr:rowOff>52917</xdr:rowOff>
    </xdr:from>
    <xdr:to>
      <xdr:col>7</xdr:col>
      <xdr:colOff>63500</xdr:colOff>
      <xdr:row>35</xdr:row>
      <xdr:rowOff>116419</xdr:rowOff>
    </xdr:to>
    <xdr:sp macro="" textlink="">
      <xdr:nvSpPr>
        <xdr:cNvPr id="4" name="Round Same Side Corner Rectangle 3">
          <a:extLst>
            <a:ext uri="{FF2B5EF4-FFF2-40B4-BE49-F238E27FC236}">
              <a16:creationId xmlns:a16="http://schemas.microsoft.com/office/drawing/2014/main" id="{00000000-0008-0000-0200-000004000000}"/>
            </a:ext>
          </a:extLst>
        </xdr:cNvPr>
        <xdr:cNvSpPr/>
      </xdr:nvSpPr>
      <xdr:spPr>
        <a:xfrm rot="5400000">
          <a:off x="248708" y="2746376"/>
          <a:ext cx="6900336" cy="1915583"/>
        </a:xfrm>
        <a:prstGeom prst="round2SameRect">
          <a:avLst/>
        </a:prstGeom>
        <a:solidFill>
          <a:srgbClr val="FFD2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137583</xdr:colOff>
      <xdr:row>1</xdr:row>
      <xdr:rowOff>52921</xdr:rowOff>
    </xdr:from>
    <xdr:to>
      <xdr:col>6</xdr:col>
      <xdr:colOff>645590</xdr:colOff>
      <xdr:row>4</xdr:row>
      <xdr:rowOff>63504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762250" y="254004"/>
          <a:ext cx="1820340"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latin typeface="Segoe UI Black" panose="020B0A02040204020203" pitchFamily="34" charset="0"/>
              <a:ea typeface="Segoe UI Black" panose="020B0A02040204020203" pitchFamily="34" charset="0"/>
            </a:rPr>
            <a:t>blink</a:t>
          </a:r>
          <a:r>
            <a:rPr lang="en-US" sz="3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137585</xdr:colOff>
      <xdr:row>3</xdr:row>
      <xdr:rowOff>169335</xdr:rowOff>
    </xdr:from>
    <xdr:to>
      <xdr:col>7</xdr:col>
      <xdr:colOff>31751</xdr:colOff>
      <xdr:row>5</xdr:row>
      <xdr:rowOff>95251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762252" y="772585"/>
          <a:ext cx="1862666"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Aptos Display"/>
            </a:rPr>
            <a:t>India's</a:t>
          </a:r>
          <a:r>
            <a:rPr lang="en-US" sz="1100" b="1" baseline="0">
              <a:latin typeface="Aptos Display"/>
            </a:rPr>
            <a:t> Last Minute App</a:t>
          </a:r>
          <a:endParaRPr lang="en-US" sz="1100" b="1">
            <a:latin typeface="Aptos Display"/>
          </a:endParaRPr>
        </a:p>
      </xdr:txBody>
    </xdr:sp>
    <xdr:clientData/>
  </xdr:twoCellAnchor>
  <xdr:twoCellAnchor>
    <xdr:from>
      <xdr:col>7</xdr:col>
      <xdr:colOff>252941</xdr:colOff>
      <xdr:row>1</xdr:row>
      <xdr:rowOff>102659</xdr:rowOff>
    </xdr:from>
    <xdr:to>
      <xdr:col>15</xdr:col>
      <xdr:colOff>599221</xdr:colOff>
      <xdr:row>12</xdr:row>
      <xdr:rowOff>60791</xdr:rowOff>
    </xdr:to>
    <xdr:grpSp>
      <xdr:nvGrpSpPr>
        <xdr:cNvPr id="11" name="Group 10">
          <a:extLst>
            <a:ext uri="{FF2B5EF4-FFF2-40B4-BE49-F238E27FC236}">
              <a16:creationId xmlns:a16="http://schemas.microsoft.com/office/drawing/2014/main" id="{00000000-0008-0000-0200-00000B000000}"/>
            </a:ext>
          </a:extLst>
        </xdr:cNvPr>
        <xdr:cNvGrpSpPr/>
      </xdr:nvGrpSpPr>
      <xdr:grpSpPr>
        <a:xfrm>
          <a:off x="4964641" y="305859"/>
          <a:ext cx="5731080" cy="2193332"/>
          <a:chOff x="4846108" y="303742"/>
          <a:chExt cx="5595613" cy="2170049"/>
        </a:xfrm>
        <a:solidFill>
          <a:schemeClr val="bg1">
            <a:lumMod val="95000"/>
          </a:schemeClr>
        </a:solidFill>
      </xdr:grpSpPr>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4846108" y="303742"/>
            <a:ext cx="2718000" cy="1008000"/>
          </a:xfrm>
          <a:prstGeom prst="roundRect">
            <a:avLst>
              <a:gd name="adj" fmla="val 13517"/>
            </a:avLst>
          </a:prstGeom>
          <a:gradFill>
            <a:gsLst>
              <a:gs pos="0">
                <a:srgbClr val="FFD200"/>
              </a:gs>
              <a:gs pos="50000">
                <a:schemeClr val="accent6">
                  <a:lumMod val="75000"/>
                </a:schemeClr>
              </a:gs>
              <a:gs pos="100000">
                <a:schemeClr val="accent6">
                  <a:lumMod val="50000"/>
                  <a:lumOff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7723721" y="303742"/>
            <a:ext cx="2718000" cy="1008000"/>
          </a:xfrm>
          <a:prstGeom prst="roundRect">
            <a:avLst/>
          </a:prstGeom>
          <a:grpFill/>
          <a:ln w="1905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4846108" y="1465791"/>
            <a:ext cx="2718000" cy="1008000"/>
          </a:xfrm>
          <a:prstGeom prst="roundRect">
            <a:avLst>
              <a:gd name="adj" fmla="val 9317"/>
            </a:avLst>
          </a:prstGeom>
          <a:grpFill/>
          <a:ln w="1905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7723721" y="1465791"/>
            <a:ext cx="2718000" cy="1008000"/>
          </a:xfrm>
          <a:prstGeom prst="roundRect">
            <a:avLst>
              <a:gd name="adj" fmla="val 8267"/>
            </a:avLst>
          </a:prstGeom>
          <a:grpFill/>
          <a:ln w="1905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582082</xdr:colOff>
      <xdr:row>2</xdr:row>
      <xdr:rowOff>74083</xdr:rowOff>
    </xdr:from>
    <xdr:to>
      <xdr:col>9</xdr:col>
      <xdr:colOff>613832</xdr:colOff>
      <xdr:row>4</xdr:row>
      <xdr:rowOff>179917</xdr:rowOff>
    </xdr:to>
    <xdr:sp macro="" textlink="'Data KPIs'!A7">
      <xdr:nvSpPr>
        <xdr:cNvPr id="12" name="TextBox 11">
          <a:extLst>
            <a:ext uri="{FF2B5EF4-FFF2-40B4-BE49-F238E27FC236}">
              <a16:creationId xmlns:a16="http://schemas.microsoft.com/office/drawing/2014/main" id="{00000000-0008-0000-0200-00000C000000}"/>
            </a:ext>
          </a:extLst>
        </xdr:cNvPr>
        <xdr:cNvSpPr txBox="1"/>
      </xdr:nvSpPr>
      <xdr:spPr>
        <a:xfrm>
          <a:off x="5175249" y="476250"/>
          <a:ext cx="1344083"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04CB43-CEC9-4579-8ED6-6AA3F2A4A85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7</xdr:col>
      <xdr:colOff>613835</xdr:colOff>
      <xdr:row>4</xdr:row>
      <xdr:rowOff>4</xdr:rowOff>
    </xdr:from>
    <xdr:to>
      <xdr:col>9</xdr:col>
      <xdr:colOff>412752</xdr:colOff>
      <xdr:row>5</xdr:row>
      <xdr:rowOff>179919</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5207002" y="804337"/>
          <a:ext cx="11112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a:ea typeface="Segoe UI Black" panose="020B0A02040204020203" pitchFamily="34" charset="0"/>
            </a:rPr>
            <a:t>Total Sales</a:t>
          </a:r>
        </a:p>
      </xdr:txBody>
    </xdr:sp>
    <xdr:clientData/>
  </xdr:twoCellAnchor>
  <xdr:twoCellAnchor>
    <xdr:from>
      <xdr:col>12</xdr:col>
      <xdr:colOff>374650</xdr:colOff>
      <xdr:row>2</xdr:row>
      <xdr:rowOff>131233</xdr:rowOff>
    </xdr:from>
    <xdr:to>
      <xdr:col>14</xdr:col>
      <xdr:colOff>237067</xdr:colOff>
      <xdr:row>5</xdr:row>
      <xdr:rowOff>35983</xdr:rowOff>
    </xdr:to>
    <xdr:sp macro="" textlink="'Data KPIs'!B7">
      <xdr:nvSpPr>
        <xdr:cNvPr id="14" name="TextBox 13">
          <a:extLst>
            <a:ext uri="{FF2B5EF4-FFF2-40B4-BE49-F238E27FC236}">
              <a16:creationId xmlns:a16="http://schemas.microsoft.com/office/drawing/2014/main" id="{00000000-0008-0000-0200-00000E000000}"/>
            </a:ext>
          </a:extLst>
        </xdr:cNvPr>
        <xdr:cNvSpPr txBox="1"/>
      </xdr:nvSpPr>
      <xdr:spPr>
        <a:xfrm>
          <a:off x="8248650" y="533400"/>
          <a:ext cx="11747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0E1F4D-9C00-413B-8B20-1133FC8E3CE0}"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12</xdr:col>
      <xdr:colOff>448734</xdr:colOff>
      <xdr:row>4</xdr:row>
      <xdr:rowOff>57154</xdr:rowOff>
    </xdr:from>
    <xdr:to>
      <xdr:col>14</xdr:col>
      <xdr:colOff>247651</xdr:colOff>
      <xdr:row>6</xdr:row>
      <xdr:rowOff>35986</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8322734" y="861487"/>
          <a:ext cx="11112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a:ea typeface="Segoe UI Black" panose="020B0A02040204020203" pitchFamily="34" charset="0"/>
            </a:rPr>
            <a:t>Avg Sales</a:t>
          </a:r>
        </a:p>
      </xdr:txBody>
    </xdr:sp>
    <xdr:clientData/>
  </xdr:twoCellAnchor>
  <xdr:twoCellAnchor>
    <xdr:from>
      <xdr:col>7</xdr:col>
      <xdr:colOff>607483</xdr:colOff>
      <xdr:row>8</xdr:row>
      <xdr:rowOff>67733</xdr:rowOff>
    </xdr:from>
    <xdr:to>
      <xdr:col>9</xdr:col>
      <xdr:colOff>469900</xdr:colOff>
      <xdr:row>10</xdr:row>
      <xdr:rowOff>173567</xdr:rowOff>
    </xdr:to>
    <xdr:sp macro="" textlink="'Data KPIs'!C7">
      <xdr:nvSpPr>
        <xdr:cNvPr id="18" name="TextBox 17">
          <a:extLst>
            <a:ext uri="{FF2B5EF4-FFF2-40B4-BE49-F238E27FC236}">
              <a16:creationId xmlns:a16="http://schemas.microsoft.com/office/drawing/2014/main" id="{00000000-0008-0000-0200-000012000000}"/>
            </a:ext>
          </a:extLst>
        </xdr:cNvPr>
        <xdr:cNvSpPr txBox="1"/>
      </xdr:nvSpPr>
      <xdr:spPr>
        <a:xfrm>
          <a:off x="5200650" y="1676400"/>
          <a:ext cx="11747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71A558-B290-4CDA-8BFB-9E8E41E445C4}"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 8,523 </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8</xdr:col>
      <xdr:colOff>67733</xdr:colOff>
      <xdr:row>9</xdr:row>
      <xdr:rowOff>194737</xdr:rowOff>
    </xdr:from>
    <xdr:to>
      <xdr:col>9</xdr:col>
      <xdr:colOff>522816</xdr:colOff>
      <xdr:row>11</xdr:row>
      <xdr:rowOff>173569</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5317066" y="2004487"/>
          <a:ext cx="11112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a:ea typeface="Segoe UI Black" panose="020B0A02040204020203" pitchFamily="34" charset="0"/>
            </a:rPr>
            <a:t>No</a:t>
          </a:r>
          <a:r>
            <a:rPr lang="en-US" sz="1200" b="1" baseline="0">
              <a:latin typeface="Aptos Display"/>
              <a:ea typeface="Segoe UI Black" panose="020B0A02040204020203" pitchFamily="34" charset="0"/>
            </a:rPr>
            <a:t> of Items</a:t>
          </a:r>
          <a:endParaRPr lang="en-US" sz="1200" b="1">
            <a:latin typeface="Aptos Display"/>
            <a:ea typeface="Segoe UI Black" panose="020B0A02040204020203" pitchFamily="34" charset="0"/>
          </a:endParaRPr>
        </a:p>
      </xdr:txBody>
    </xdr:sp>
    <xdr:clientData/>
  </xdr:twoCellAnchor>
  <xdr:twoCellAnchor>
    <xdr:from>
      <xdr:col>12</xdr:col>
      <xdr:colOff>336550</xdr:colOff>
      <xdr:row>8</xdr:row>
      <xdr:rowOff>82552</xdr:rowOff>
    </xdr:from>
    <xdr:to>
      <xdr:col>14</xdr:col>
      <xdr:colOff>198967</xdr:colOff>
      <xdr:row>10</xdr:row>
      <xdr:rowOff>188386</xdr:rowOff>
    </xdr:to>
    <xdr:sp macro="" textlink="'Data KPIs'!D7">
      <xdr:nvSpPr>
        <xdr:cNvPr id="20" name="TextBox 19">
          <a:extLst>
            <a:ext uri="{FF2B5EF4-FFF2-40B4-BE49-F238E27FC236}">
              <a16:creationId xmlns:a16="http://schemas.microsoft.com/office/drawing/2014/main" id="{00000000-0008-0000-0200-000014000000}"/>
            </a:ext>
          </a:extLst>
        </xdr:cNvPr>
        <xdr:cNvSpPr txBox="1"/>
      </xdr:nvSpPr>
      <xdr:spPr>
        <a:xfrm>
          <a:off x="8210550" y="1691219"/>
          <a:ext cx="11747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09E265-45B9-400F-9BDB-719717EB4EE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12</xdr:col>
      <xdr:colOff>442383</xdr:colOff>
      <xdr:row>10</xdr:row>
      <xdr:rowOff>8473</xdr:rowOff>
    </xdr:from>
    <xdr:to>
      <xdr:col>14</xdr:col>
      <xdr:colOff>241300</xdr:colOff>
      <xdr:row>11</xdr:row>
      <xdr:rowOff>188388</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8316383" y="2019306"/>
          <a:ext cx="11112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a:ea typeface="Segoe UI Black" panose="020B0A02040204020203" pitchFamily="34" charset="0"/>
            </a:rPr>
            <a:t>Avg Rating</a:t>
          </a:r>
        </a:p>
      </xdr:txBody>
    </xdr:sp>
    <xdr:clientData/>
  </xdr:twoCellAnchor>
  <xdr:twoCellAnchor editAs="oneCell">
    <xdr:from>
      <xdr:col>4</xdr:col>
      <xdr:colOff>243419</xdr:colOff>
      <xdr:row>8</xdr:row>
      <xdr:rowOff>127002</xdr:rowOff>
    </xdr:from>
    <xdr:to>
      <xdr:col>6</xdr:col>
      <xdr:colOff>613835</xdr:colOff>
      <xdr:row>15</xdr:row>
      <xdr:rowOff>52917</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868086" y="1735669"/>
              <a:ext cx="1682749" cy="133349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617205</xdr:colOff>
      <xdr:row>2</xdr:row>
      <xdr:rowOff>10586</xdr:rowOff>
    </xdr:from>
    <xdr:to>
      <xdr:col>15</xdr:col>
      <xdr:colOff>476251</xdr:colOff>
      <xdr:row>4</xdr:row>
      <xdr:rowOff>137582</xdr:rowOff>
    </xdr:to>
    <xdr:pic>
      <xdr:nvPicPr>
        <xdr:cNvPr id="23" name="Picture 22" descr="C:\Users\Aayush\Documents\SQL Server Management Studio\31 Day of Data Analytic Project\Day 9 BlinkIt Grocery Sales Analysis Excel\Images\Avg Sales.png">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3538" y="412753"/>
          <a:ext cx="515213" cy="529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340035</xdr:colOff>
      <xdr:row>7</xdr:row>
      <xdr:rowOff>148680</xdr:rowOff>
    </xdr:from>
    <xdr:to>
      <xdr:col>11</xdr:col>
      <xdr:colOff>254004</xdr:colOff>
      <xdr:row>10</xdr:row>
      <xdr:rowOff>137581</xdr:rowOff>
    </xdr:to>
    <xdr:pic>
      <xdr:nvPicPr>
        <xdr:cNvPr id="24" name="Picture 23" descr="C:\Users\Aayush\Documents\SQL Server Management Studio\31 Day of Data Analytic Project\Day 9 BlinkIt Grocery Sales Analysis Excel\Images\Items.png">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1702" y="1556263"/>
          <a:ext cx="570135" cy="592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635001</xdr:colOff>
      <xdr:row>7</xdr:row>
      <xdr:rowOff>116416</xdr:rowOff>
    </xdr:from>
    <xdr:to>
      <xdr:col>15</xdr:col>
      <xdr:colOff>550333</xdr:colOff>
      <xdr:row>10</xdr:row>
      <xdr:rowOff>100138</xdr:rowOff>
    </xdr:to>
    <xdr:pic>
      <xdr:nvPicPr>
        <xdr:cNvPr id="25" name="Picture 24" descr="C:\Users\Aayush\Documents\SQL Server Management Studio\31 Day of Data Analytic Project\Day 9 BlinkIt Grocery Sales Analysis Excel\Images\rating (1).png">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21334" y="1523999"/>
          <a:ext cx="571499" cy="586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389585</xdr:colOff>
      <xdr:row>1</xdr:row>
      <xdr:rowOff>195288</xdr:rowOff>
    </xdr:from>
    <xdr:to>
      <xdr:col>11</xdr:col>
      <xdr:colOff>264584</xdr:colOff>
      <xdr:row>4</xdr:row>
      <xdr:rowOff>137583</xdr:rowOff>
    </xdr:to>
    <xdr:pic>
      <xdr:nvPicPr>
        <xdr:cNvPr id="26" name="Picture 25" descr="C:\Users\Aayush\Documents\SQL Server Management Studio\31 Day of Data Analytic Project\Day 9 BlinkIt Grocery Sales Analysis Excel\Images\Sales.png">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51252" y="396371"/>
          <a:ext cx="531165" cy="545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331257</xdr:colOff>
      <xdr:row>12</xdr:row>
      <xdr:rowOff>180975</xdr:rowOff>
    </xdr:from>
    <xdr:to>
      <xdr:col>15</xdr:col>
      <xdr:colOff>539749</xdr:colOff>
      <xdr:row>35</xdr:row>
      <xdr:rowOff>84666</xdr:rowOff>
    </xdr:to>
    <xdr:sp macro="" textlink="">
      <xdr:nvSpPr>
        <xdr:cNvPr id="27" name="Rounded Rectangle 26">
          <a:extLst>
            <a:ext uri="{FF2B5EF4-FFF2-40B4-BE49-F238E27FC236}">
              <a16:creationId xmlns:a16="http://schemas.microsoft.com/office/drawing/2014/main" id="{00000000-0008-0000-0200-00001B000000}"/>
            </a:ext>
          </a:extLst>
        </xdr:cNvPr>
        <xdr:cNvSpPr/>
      </xdr:nvSpPr>
      <xdr:spPr>
        <a:xfrm>
          <a:off x="4924424" y="2593975"/>
          <a:ext cx="5457825" cy="4528608"/>
        </a:xfrm>
        <a:prstGeom prst="roundRect">
          <a:avLst>
            <a:gd name="adj" fmla="val 4543"/>
          </a:avLst>
        </a:prstGeom>
        <a:solidFill>
          <a:srgbClr val="FAFAFA"/>
        </a:solidFill>
        <a:ln w="19050">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380998</xdr:colOff>
      <xdr:row>14</xdr:row>
      <xdr:rowOff>105832</xdr:rowOff>
    </xdr:from>
    <xdr:to>
      <xdr:col>11</xdr:col>
      <xdr:colOff>285750</xdr:colOff>
      <xdr:row>24</xdr:row>
      <xdr:rowOff>0</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325968</xdr:colOff>
      <xdr:row>12</xdr:row>
      <xdr:rowOff>177806</xdr:rowOff>
    </xdr:from>
    <xdr:to>
      <xdr:col>9</xdr:col>
      <xdr:colOff>275169</xdr:colOff>
      <xdr:row>14</xdr:row>
      <xdr:rowOff>156638</xdr:rowOff>
    </xdr:to>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4919135" y="2590806"/>
          <a:ext cx="126153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Fat Content</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11</xdr:col>
      <xdr:colOff>433917</xdr:colOff>
      <xdr:row>13</xdr:row>
      <xdr:rowOff>116417</xdr:rowOff>
    </xdr:from>
    <xdr:to>
      <xdr:col>11</xdr:col>
      <xdr:colOff>433917</xdr:colOff>
      <xdr:row>34</xdr:row>
      <xdr:rowOff>63500</xdr:rowOff>
    </xdr:to>
    <xdr:cxnSp macro="">
      <xdr:nvCxnSpPr>
        <xdr:cNvPr id="31" name="Straight Connector 30">
          <a:extLst>
            <a:ext uri="{FF2B5EF4-FFF2-40B4-BE49-F238E27FC236}">
              <a16:creationId xmlns:a16="http://schemas.microsoft.com/office/drawing/2014/main" id="{00000000-0008-0000-0200-00001F000000}"/>
            </a:ext>
          </a:extLst>
        </xdr:cNvPr>
        <xdr:cNvCxnSpPr/>
      </xdr:nvCxnSpPr>
      <xdr:spPr>
        <a:xfrm>
          <a:off x="7651750" y="2730500"/>
          <a:ext cx="0" cy="416983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438152</xdr:colOff>
      <xdr:row>24</xdr:row>
      <xdr:rowOff>116423</xdr:rowOff>
    </xdr:from>
    <xdr:to>
      <xdr:col>11</xdr:col>
      <xdr:colOff>306917</xdr:colOff>
      <xdr:row>24</xdr:row>
      <xdr:rowOff>120656</xdr:rowOff>
    </xdr:to>
    <xdr:cxnSp macro="">
      <xdr:nvCxnSpPr>
        <xdr:cNvPr id="32" name="Straight Connector 31">
          <a:extLst>
            <a:ext uri="{FF2B5EF4-FFF2-40B4-BE49-F238E27FC236}">
              <a16:creationId xmlns:a16="http://schemas.microsoft.com/office/drawing/2014/main" id="{00000000-0008-0000-0200-000020000000}"/>
            </a:ext>
          </a:extLst>
        </xdr:cNvPr>
        <xdr:cNvCxnSpPr/>
      </xdr:nvCxnSpPr>
      <xdr:spPr>
        <a:xfrm flipH="1">
          <a:off x="5031319" y="4942423"/>
          <a:ext cx="2493431" cy="423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412749</xdr:colOff>
      <xdr:row>25</xdr:row>
      <xdr:rowOff>116416</xdr:rowOff>
    </xdr:from>
    <xdr:to>
      <xdr:col>11</xdr:col>
      <xdr:colOff>328084</xdr:colOff>
      <xdr:row>34</xdr:row>
      <xdr:rowOff>158749</xdr:rowOff>
    </xdr:to>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425448</xdr:colOff>
      <xdr:row>24</xdr:row>
      <xdr:rowOff>97371</xdr:rowOff>
    </xdr:from>
    <xdr:to>
      <xdr:col>9</xdr:col>
      <xdr:colOff>374649</xdr:colOff>
      <xdr:row>26</xdr:row>
      <xdr:rowOff>76203</xdr:rowOff>
    </xdr:to>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5018615" y="4923371"/>
          <a:ext cx="126153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baseline="0">
              <a:latin typeface="Bahnschrift SemiBold" panose="020B0502040204020203" pitchFamily="34" charset="0"/>
              <a:ea typeface="Segoe UI Black" panose="020B0A02040204020203" pitchFamily="34" charset="0"/>
            </a:rPr>
            <a:t>Fat By Outlet</a:t>
          </a:r>
          <a:endParaRPr lang="en-US" sz="1400" b="0">
            <a:latin typeface="Bahnschrift SemiBold" panose="020B0502040204020203" pitchFamily="34" charset="0"/>
            <a:ea typeface="Segoe UI Black" panose="020B0A02040204020203" pitchFamily="34" charset="0"/>
          </a:endParaRPr>
        </a:p>
      </xdr:txBody>
    </xdr:sp>
    <xdr:clientData/>
  </xdr:twoCellAnchor>
  <xdr:twoCellAnchor>
    <xdr:from>
      <xdr:col>11</xdr:col>
      <xdr:colOff>582084</xdr:colOff>
      <xdr:row>13</xdr:row>
      <xdr:rowOff>179916</xdr:rowOff>
    </xdr:from>
    <xdr:to>
      <xdr:col>15</xdr:col>
      <xdr:colOff>433917</xdr:colOff>
      <xdr:row>35</xdr:row>
      <xdr:rowOff>52916</xdr:rowOff>
    </xdr:to>
    <xdr:graphicFrame macro="">
      <xdr:nvGraphicFramePr>
        <xdr:cNvPr id="40" name="Chart 39">
          <a:extLst>
            <a:ext uri="{FF2B5EF4-FFF2-40B4-BE49-F238E27FC236}">
              <a16:creationId xmlns:a16="http://schemas.microsoft.com/office/drawing/2014/main" id="{00000000-0008-0000-02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499536</xdr:colOff>
      <xdr:row>12</xdr:row>
      <xdr:rowOff>150293</xdr:rowOff>
    </xdr:from>
    <xdr:to>
      <xdr:col>13</xdr:col>
      <xdr:colOff>201083</xdr:colOff>
      <xdr:row>14</xdr:row>
      <xdr:rowOff>129125</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7717369" y="2563293"/>
          <a:ext cx="1013881"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Item Type</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16</xdr:col>
      <xdr:colOff>81485</xdr:colOff>
      <xdr:row>1</xdr:row>
      <xdr:rowOff>84666</xdr:rowOff>
    </xdr:from>
    <xdr:to>
      <xdr:col>25</xdr:col>
      <xdr:colOff>211025</xdr:colOff>
      <xdr:row>35</xdr:row>
      <xdr:rowOff>105832</xdr:rowOff>
    </xdr:to>
    <xdr:sp macro="" textlink="">
      <xdr:nvSpPr>
        <xdr:cNvPr id="42" name="Rounded Rectangle 41">
          <a:extLst>
            <a:ext uri="{FF2B5EF4-FFF2-40B4-BE49-F238E27FC236}">
              <a16:creationId xmlns:a16="http://schemas.microsoft.com/office/drawing/2014/main" id="{00000000-0008-0000-0200-00002A000000}"/>
            </a:ext>
          </a:extLst>
        </xdr:cNvPr>
        <xdr:cNvSpPr/>
      </xdr:nvSpPr>
      <xdr:spPr>
        <a:xfrm>
          <a:off x="10580152" y="285749"/>
          <a:ext cx="6035040" cy="6858000"/>
        </a:xfrm>
        <a:prstGeom prst="roundRect">
          <a:avLst>
            <a:gd name="adj" fmla="val 2413"/>
          </a:avLst>
        </a:prstGeom>
        <a:solidFill>
          <a:srgbClr val="FAFAFA"/>
        </a:solidFill>
        <a:ln w="19050">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190501</xdr:colOff>
      <xdr:row>13</xdr:row>
      <xdr:rowOff>74083</xdr:rowOff>
    </xdr:from>
    <xdr:to>
      <xdr:col>20</xdr:col>
      <xdr:colOff>381001</xdr:colOff>
      <xdr:row>24</xdr:row>
      <xdr:rowOff>52917</xdr:rowOff>
    </xdr:to>
    <xdr:graphicFrame macro="">
      <xdr:nvGraphicFramePr>
        <xdr:cNvPr id="43" name="Chart 42">
          <a:extLst>
            <a:ext uri="{FF2B5EF4-FFF2-40B4-BE49-F238E27FC236}">
              <a16:creationId xmlns:a16="http://schemas.microsoft.com/office/drawing/2014/main" id="{00000000-0008-0000-02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17990</xdr:colOff>
      <xdr:row>12</xdr:row>
      <xdr:rowOff>95251</xdr:rowOff>
    </xdr:from>
    <xdr:to>
      <xdr:col>17</xdr:col>
      <xdr:colOff>623358</xdr:colOff>
      <xdr:row>14</xdr:row>
      <xdr:rowOff>74083</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0516657" y="2508251"/>
          <a:ext cx="126153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Outlet Size</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16</xdr:col>
      <xdr:colOff>144986</xdr:colOff>
      <xdr:row>12</xdr:row>
      <xdr:rowOff>131232</xdr:rowOff>
    </xdr:from>
    <xdr:to>
      <xdr:col>25</xdr:col>
      <xdr:colOff>105833</xdr:colOff>
      <xdr:row>12</xdr:row>
      <xdr:rowOff>131232</xdr:rowOff>
    </xdr:to>
    <xdr:cxnSp macro="">
      <xdr:nvCxnSpPr>
        <xdr:cNvPr id="45" name="Straight Connector 44">
          <a:extLst>
            <a:ext uri="{FF2B5EF4-FFF2-40B4-BE49-F238E27FC236}">
              <a16:creationId xmlns:a16="http://schemas.microsoft.com/office/drawing/2014/main" id="{00000000-0008-0000-0200-00002D000000}"/>
            </a:ext>
          </a:extLst>
        </xdr:cNvPr>
        <xdr:cNvCxnSpPr/>
      </xdr:nvCxnSpPr>
      <xdr:spPr>
        <a:xfrm flipH="1">
          <a:off x="10643653" y="2544232"/>
          <a:ext cx="5866347" cy="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433917</xdr:colOff>
      <xdr:row>12</xdr:row>
      <xdr:rowOff>141823</xdr:rowOff>
    </xdr:from>
    <xdr:to>
      <xdr:col>20</xdr:col>
      <xdr:colOff>444502</xdr:colOff>
      <xdr:row>24</xdr:row>
      <xdr:rowOff>0</xdr:rowOff>
    </xdr:to>
    <xdr:cxnSp macro="">
      <xdr:nvCxnSpPr>
        <xdr:cNvPr id="47" name="Straight Connector 46">
          <a:extLst>
            <a:ext uri="{FF2B5EF4-FFF2-40B4-BE49-F238E27FC236}">
              <a16:creationId xmlns:a16="http://schemas.microsoft.com/office/drawing/2014/main" id="{00000000-0008-0000-0200-00002F000000}"/>
            </a:ext>
          </a:extLst>
        </xdr:cNvPr>
        <xdr:cNvCxnSpPr/>
      </xdr:nvCxnSpPr>
      <xdr:spPr>
        <a:xfrm flipV="1">
          <a:off x="13557250" y="2554823"/>
          <a:ext cx="10585" cy="227117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211666</xdr:colOff>
      <xdr:row>3</xdr:row>
      <xdr:rowOff>116417</xdr:rowOff>
    </xdr:from>
    <xdr:to>
      <xdr:col>25</xdr:col>
      <xdr:colOff>84666</xdr:colOff>
      <xdr:row>11</xdr:row>
      <xdr:rowOff>194732</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42335</xdr:colOff>
      <xdr:row>1</xdr:row>
      <xdr:rowOff>52917</xdr:rowOff>
    </xdr:from>
    <xdr:to>
      <xdr:col>19</xdr:col>
      <xdr:colOff>21168</xdr:colOff>
      <xdr:row>3</xdr:row>
      <xdr:rowOff>31749</xdr:rowOff>
    </xdr:to>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10541002" y="254000"/>
          <a:ext cx="194733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Outlet Establishment</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16</xdr:col>
      <xdr:colOff>166150</xdr:colOff>
      <xdr:row>24</xdr:row>
      <xdr:rowOff>74083</xdr:rowOff>
    </xdr:from>
    <xdr:to>
      <xdr:col>25</xdr:col>
      <xdr:colOff>126997</xdr:colOff>
      <xdr:row>24</xdr:row>
      <xdr:rowOff>74083</xdr:rowOff>
    </xdr:to>
    <xdr:cxnSp macro="">
      <xdr:nvCxnSpPr>
        <xdr:cNvPr id="54" name="Straight Connector 53">
          <a:extLst>
            <a:ext uri="{FF2B5EF4-FFF2-40B4-BE49-F238E27FC236}">
              <a16:creationId xmlns:a16="http://schemas.microsoft.com/office/drawing/2014/main" id="{00000000-0008-0000-0200-000036000000}"/>
            </a:ext>
          </a:extLst>
        </xdr:cNvPr>
        <xdr:cNvCxnSpPr/>
      </xdr:nvCxnSpPr>
      <xdr:spPr>
        <a:xfrm flipH="1">
          <a:off x="10664817" y="4900083"/>
          <a:ext cx="5866347" cy="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525986</xdr:colOff>
      <xdr:row>13</xdr:row>
      <xdr:rowOff>169332</xdr:rowOff>
    </xdr:from>
    <xdr:to>
      <xdr:col>25</xdr:col>
      <xdr:colOff>31750</xdr:colOff>
      <xdr:row>23</xdr:row>
      <xdr:rowOff>179915</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391591</xdr:colOff>
      <xdr:row>12</xdr:row>
      <xdr:rowOff>88904</xdr:rowOff>
    </xdr:from>
    <xdr:to>
      <xdr:col>22</xdr:col>
      <xdr:colOff>539759</xdr:colOff>
      <xdr:row>14</xdr:row>
      <xdr:rowOff>67736</xdr:rowOff>
    </xdr:to>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13514924" y="2501904"/>
          <a:ext cx="1460502"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Outlet Location</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16</xdr:col>
      <xdr:colOff>197901</xdr:colOff>
      <xdr:row>25</xdr:row>
      <xdr:rowOff>179917</xdr:rowOff>
    </xdr:from>
    <xdr:to>
      <xdr:col>20</xdr:col>
      <xdr:colOff>84666</xdr:colOff>
      <xdr:row>34</xdr:row>
      <xdr:rowOff>190500</xdr:rowOff>
    </xdr:to>
    <xdr:graphicFrame macro="">
      <xdr:nvGraphicFramePr>
        <xdr:cNvPr id="52" name="Chart 51">
          <a:extLst>
            <a:ext uri="{FF2B5EF4-FFF2-40B4-BE49-F238E27FC236}">
              <a16:creationId xmlns:a16="http://schemas.microsoft.com/office/drawing/2014/main" id="{00000000-0008-0000-02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222250</xdr:colOff>
      <xdr:row>25</xdr:row>
      <xdr:rowOff>127000</xdr:rowOff>
    </xdr:from>
    <xdr:to>
      <xdr:col>22</xdr:col>
      <xdr:colOff>381001</xdr:colOff>
      <xdr:row>34</xdr:row>
      <xdr:rowOff>42334</xdr:rowOff>
    </xdr:to>
    <xdr:graphicFrame macro="">
      <xdr:nvGraphicFramePr>
        <xdr:cNvPr id="53" name="Chart 52">
          <a:extLst>
            <a:ext uri="{FF2B5EF4-FFF2-40B4-BE49-F238E27FC236}">
              <a16:creationId xmlns:a16="http://schemas.microsoft.com/office/drawing/2014/main" id="{00000000-0008-0000-02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592666</xdr:colOff>
      <xdr:row>25</xdr:row>
      <xdr:rowOff>105835</xdr:rowOff>
    </xdr:from>
    <xdr:to>
      <xdr:col>25</xdr:col>
      <xdr:colOff>116762</xdr:colOff>
      <xdr:row>34</xdr:row>
      <xdr:rowOff>74085</xdr:rowOff>
    </xdr:to>
    <xdr:graphicFrame macro="">
      <xdr:nvGraphicFramePr>
        <xdr:cNvPr id="55" name="Chart 54">
          <a:extLst>
            <a:ext uri="{FF2B5EF4-FFF2-40B4-BE49-F238E27FC236}">
              <a16:creationId xmlns:a16="http://schemas.microsoft.com/office/drawing/2014/main" id="{00000000-0008-0000-02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646647</xdr:colOff>
      <xdr:row>24</xdr:row>
      <xdr:rowOff>35983</xdr:rowOff>
    </xdr:from>
    <xdr:to>
      <xdr:col>17</xdr:col>
      <xdr:colOff>595848</xdr:colOff>
      <xdr:row>26</xdr:row>
      <xdr:rowOff>14815</xdr:rowOff>
    </xdr:to>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0489147" y="4861983"/>
          <a:ext cx="126153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atin typeface="Bahnschrift SemiBold" panose="020B0502040204020203" pitchFamily="34" charset="0"/>
              <a:ea typeface="Segoe UI Black" panose="020B0A02040204020203" pitchFamily="34" charset="0"/>
            </a:rPr>
            <a:t>Outlet Type</a:t>
          </a:r>
          <a:endParaRPr lang="en-US" sz="1400" b="1">
            <a:latin typeface="Bahnschrift SemiBold" panose="020B0502040204020203" pitchFamily="34" charset="0"/>
            <a:ea typeface="Segoe UI Black" panose="020B0A02040204020203" pitchFamily="34" charset="0"/>
          </a:endParaRPr>
        </a:p>
      </xdr:txBody>
    </xdr:sp>
    <xdr:clientData/>
  </xdr:twoCellAnchor>
  <xdr:twoCellAnchor>
    <xdr:from>
      <xdr:col>4</xdr:col>
      <xdr:colOff>444505</xdr:colOff>
      <xdr:row>5</xdr:row>
      <xdr:rowOff>152404</xdr:rowOff>
    </xdr:from>
    <xdr:to>
      <xdr:col>6</xdr:col>
      <xdr:colOff>554574</xdr:colOff>
      <xdr:row>7</xdr:row>
      <xdr:rowOff>78321</xdr:rowOff>
    </xdr:to>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3069172" y="1157821"/>
          <a:ext cx="1422402"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accent6">
                  <a:lumMod val="75000"/>
                </a:schemeClr>
              </a:solidFill>
              <a:latin typeface="Aptos Display"/>
            </a:rPr>
            <a:t>Filter Panel</a:t>
          </a:r>
          <a:endParaRPr lang="en-US" sz="1400" b="1">
            <a:solidFill>
              <a:schemeClr val="accent6">
                <a:lumMod val="75000"/>
              </a:schemeClr>
            </a:solidFill>
            <a:latin typeface="Aptos Display"/>
          </a:endParaRPr>
        </a:p>
      </xdr:txBody>
    </xdr:sp>
    <xdr:clientData/>
  </xdr:twoCellAnchor>
  <xdr:twoCellAnchor editAs="oneCell">
    <xdr:from>
      <xdr:col>4</xdr:col>
      <xdr:colOff>296332</xdr:colOff>
      <xdr:row>6</xdr:row>
      <xdr:rowOff>3933</xdr:rowOff>
    </xdr:from>
    <xdr:to>
      <xdr:col>4</xdr:col>
      <xdr:colOff>570725</xdr:colOff>
      <xdr:row>7</xdr:row>
      <xdr:rowOff>84672</xdr:rowOff>
    </xdr:to>
    <xdr:pic>
      <xdr:nvPicPr>
        <xdr:cNvPr id="58" name="Picture 57" descr="C:\Users\Aayush\Downloads\setting.png">
          <a:extLst>
            <a:ext uri="{FF2B5EF4-FFF2-40B4-BE49-F238E27FC236}">
              <a16:creationId xmlns:a16="http://schemas.microsoft.com/office/drawing/2014/main" id="{00000000-0008-0000-0200-00003A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920999" y="1210433"/>
          <a:ext cx="274393" cy="281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225778</xdr:colOff>
      <xdr:row>22</xdr:row>
      <xdr:rowOff>158753</xdr:rowOff>
    </xdr:from>
    <xdr:to>
      <xdr:col>6</xdr:col>
      <xdr:colOff>613832</xdr:colOff>
      <xdr:row>31</xdr:row>
      <xdr:rowOff>127002</xdr:rowOff>
    </xdr:to>
    <mc:AlternateContent xmlns:mc="http://schemas.openxmlformats.org/markup-compatibility/2006" xmlns:a14="http://schemas.microsoft.com/office/drawing/2010/main">
      <mc:Choice Requires="a14">
        <xdr:graphicFrame macro="">
          <xdr:nvGraphicFramePr>
            <xdr:cNvPr id="59" name="Item Type 1">
              <a:extLst>
                <a:ext uri="{FF2B5EF4-FFF2-40B4-BE49-F238E27FC236}">
                  <a16:creationId xmlns:a16="http://schemas.microsoft.com/office/drawing/2014/main" id="{00000000-0008-0000-0200-00003B00000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850445" y="4582586"/>
              <a:ext cx="1700387" cy="17779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222250</xdr:colOff>
      <xdr:row>15</xdr:row>
      <xdr:rowOff>165808</xdr:rowOff>
    </xdr:from>
    <xdr:to>
      <xdr:col>6</xdr:col>
      <xdr:colOff>613833</xdr:colOff>
      <xdr:row>22</xdr:row>
      <xdr:rowOff>31750</xdr:rowOff>
    </xdr:to>
    <mc:AlternateContent xmlns:mc="http://schemas.openxmlformats.org/markup-compatibility/2006" xmlns:a14="http://schemas.microsoft.com/office/drawing/2010/main">
      <mc:Choice Requires="a14">
        <xdr:graphicFrame macro="">
          <xdr:nvGraphicFramePr>
            <xdr:cNvPr id="60" name="Outlet Location Type 1">
              <a:extLst>
                <a:ext uri="{FF2B5EF4-FFF2-40B4-BE49-F238E27FC236}">
                  <a16:creationId xmlns:a16="http://schemas.microsoft.com/office/drawing/2014/main" id="{00000000-0008-0000-0200-00003C0000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846917" y="3182058"/>
              <a:ext cx="1703916" cy="12735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295018</xdr:colOff>
      <xdr:row>32</xdr:row>
      <xdr:rowOff>84665</xdr:rowOff>
    </xdr:from>
    <xdr:to>
      <xdr:col>5</xdr:col>
      <xdr:colOff>137582</xdr:colOff>
      <xdr:row>34</xdr:row>
      <xdr:rowOff>194732</xdr:rowOff>
    </xdr:to>
    <xdr:pic>
      <xdr:nvPicPr>
        <xdr:cNvPr id="61" name="Picture 60" descr="C:\Users\Aayush\Downloads\home (1).png">
          <a:hlinkClick xmlns:r="http://schemas.openxmlformats.org/officeDocument/2006/relationships" r:id="rId15"/>
          <a:extLst>
            <a:ext uri="{FF2B5EF4-FFF2-40B4-BE49-F238E27FC236}">
              <a16:creationId xmlns:a16="http://schemas.microsoft.com/office/drawing/2014/main" id="{00000000-0008-0000-0200-00003D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919685" y="6519332"/>
          <a:ext cx="498730" cy="512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592666</xdr:colOff>
      <xdr:row>32</xdr:row>
      <xdr:rowOff>108041</xdr:rowOff>
    </xdr:from>
    <xdr:to>
      <xdr:col>6</xdr:col>
      <xdr:colOff>402166</xdr:colOff>
      <xdr:row>34</xdr:row>
      <xdr:rowOff>184150</xdr:rowOff>
    </xdr:to>
    <xdr:pic>
      <xdr:nvPicPr>
        <xdr:cNvPr id="62" name="Picture 61" descr="C:\Users\Aayush\Downloads\database.png">
          <a:hlinkClick xmlns:r="http://schemas.openxmlformats.org/officeDocument/2006/relationships" r:id="rId17"/>
          <a:extLst>
            <a:ext uri="{FF2B5EF4-FFF2-40B4-BE49-F238E27FC236}">
              <a16:creationId xmlns:a16="http://schemas.microsoft.com/office/drawing/2014/main" id="{00000000-0008-0000-0200-00003E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873499" y="6542708"/>
          <a:ext cx="465667" cy="47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402154</xdr:colOff>
      <xdr:row>33</xdr:row>
      <xdr:rowOff>188387</xdr:rowOff>
    </xdr:from>
    <xdr:to>
      <xdr:col>19</xdr:col>
      <xdr:colOff>52904</xdr:colOff>
      <xdr:row>35</xdr:row>
      <xdr:rowOff>167219</xdr:rowOff>
    </xdr:to>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1556987" y="6824137"/>
          <a:ext cx="96308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latin typeface="Bahnschrift SemiBold" panose="020B0502040204020203" pitchFamily="34" charset="0"/>
              <a:ea typeface="Segoe UI Black" panose="020B0A02040204020203" pitchFamily="34" charset="0"/>
            </a:rPr>
            <a:t>Total Sales</a:t>
          </a:r>
          <a:endParaRPr lang="en-US" sz="1100" b="1">
            <a:latin typeface="Bahnschrift SemiBold" panose="020B0502040204020203" pitchFamily="34" charset="0"/>
            <a:ea typeface="Segoe UI Black" panose="020B0A02040204020203" pitchFamily="34" charset="0"/>
          </a:endParaRPr>
        </a:p>
      </xdr:txBody>
    </xdr:sp>
    <xdr:clientData/>
  </xdr:twoCellAnchor>
  <xdr:twoCellAnchor>
    <xdr:from>
      <xdr:col>20</xdr:col>
      <xdr:colOff>258220</xdr:colOff>
      <xdr:row>34</xdr:row>
      <xdr:rowOff>2123</xdr:rowOff>
    </xdr:from>
    <xdr:to>
      <xdr:col>22</xdr:col>
      <xdr:colOff>211666</xdr:colOff>
      <xdr:row>35</xdr:row>
      <xdr:rowOff>182038</xdr:rowOff>
    </xdr:to>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13381553" y="6838956"/>
          <a:ext cx="126578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latin typeface="Bahnschrift SemiBold" panose="020B0502040204020203" pitchFamily="34" charset="0"/>
              <a:ea typeface="Segoe UI Black" panose="020B0A02040204020203" pitchFamily="34" charset="0"/>
            </a:rPr>
            <a:t>Average Sales</a:t>
          </a:r>
          <a:endParaRPr lang="en-US" sz="1100" b="1">
            <a:latin typeface="Bahnschrift SemiBold" panose="020B0502040204020203" pitchFamily="34" charset="0"/>
            <a:ea typeface="Segoe UI Black" panose="020B0A02040204020203" pitchFamily="34" charset="0"/>
          </a:endParaRPr>
        </a:p>
      </xdr:txBody>
    </xdr:sp>
    <xdr:clientData/>
  </xdr:twoCellAnchor>
  <xdr:twoCellAnchor>
    <xdr:from>
      <xdr:col>22</xdr:col>
      <xdr:colOff>495286</xdr:colOff>
      <xdr:row>33</xdr:row>
      <xdr:rowOff>196857</xdr:rowOff>
    </xdr:from>
    <xdr:to>
      <xdr:col>24</xdr:col>
      <xdr:colOff>146037</xdr:colOff>
      <xdr:row>35</xdr:row>
      <xdr:rowOff>175689</xdr:rowOff>
    </xdr:to>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14930953" y="6832607"/>
          <a:ext cx="96308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latin typeface="Bahnschrift SemiBold" panose="020B0502040204020203" pitchFamily="34" charset="0"/>
              <a:ea typeface="Segoe UI Black" panose="020B0A02040204020203" pitchFamily="34" charset="0"/>
            </a:rPr>
            <a:t>No of Items</a:t>
          </a:r>
          <a:endParaRPr lang="en-US" sz="1100" b="1">
            <a:latin typeface="Bahnschrift SemiBold" panose="020B0502040204020203" pitchFamily="34" charset="0"/>
            <a:ea typeface="Segoe UI Black" panose="020B0A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refreshedDate="45656.611119791669" createdVersion="4" refreshedVersion="4" minRefreshableVersion="3" recordCount="8523" xr:uid="{00000000-000A-0000-FFFF-FFFF00000000}">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8"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3">
  <location ref="A62:B6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Total Sales" fld="10" baseField="0" baseItem="0" numFmtId="169"/>
  </dataFields>
  <formats count="3">
    <format dxfId="2">
      <pivotArea type="all" dataOnly="0" outline="0" fieldPosition="0"/>
    </format>
    <format dxfId="1">
      <pivotArea outline="0" collapsedLevelsAreSubtotals="1" fieldPosition="0"/>
    </format>
    <format dxfId="0">
      <pivotArea type="all" dataOnly="0" outline="0"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A24:C28"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Total Sales" fld="10" baseField="0" baseItem="0" numFmtId="169"/>
  </dataFields>
  <formats count="3">
    <format dxfId="5">
      <pivotArea type="all" dataOnly="0" outline="0" fieldPosition="0"/>
    </format>
    <format dxfId="4">
      <pivotArea outline="0" collapsedLevelsAreSubtotals="1" fieldPosition="0"/>
    </format>
    <format dxfId="3">
      <pivotArea type="all" dataOnly="0" outline="0"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0"/>
          </reference>
          <reference field="5" count="1" selected="0">
            <x v="2"/>
          </reference>
        </references>
      </pivotArea>
    </chartFormat>
    <chartFormat chart="6" format="7">
      <pivotArea type="data" outline="0" fieldPosition="0">
        <references count="3">
          <reference field="4294967294" count="1" selected="0">
            <x v="0"/>
          </reference>
          <reference field="0" count="1" selected="0">
            <x v="0"/>
          </reference>
          <reference field="5" count="1" selected="0">
            <x v="1"/>
          </reference>
        </references>
      </pivotArea>
    </chartFormat>
    <chartFormat chart="6" format="8">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6"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8">
  <location ref="A44:B4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Total Sales" fld="10" baseField="0" baseItem="0" numFmtId="169"/>
  </dataFields>
  <formats count="3">
    <format dxfId="8">
      <pivotArea type="all" dataOnly="0" outline="0" fieldPosition="0"/>
    </format>
    <format dxfId="7">
      <pivotArea outline="0" collapsedLevelsAreSubtotals="1" fieldPosition="0"/>
    </format>
    <format dxfId="6">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2"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4">
  <location ref="A12: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0" baseField="0" baseItem="0" numFmtId="169"/>
  </dataFields>
  <formats count="2">
    <format dxfId="10">
      <pivotArea type="all" dataOnly="0" outline="0" fieldPosition="0"/>
    </format>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0"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9">
  <location ref="A74:B78" firstHeaderRow="1" firstDataRow="1" firstDataCol="1"/>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No of Items" fld="1" subtotal="count" baseField="0" baseItem="0" numFmtId="165"/>
  </dataFields>
  <formats count="4">
    <format dxfId="14">
      <pivotArea type="all" dataOnly="0" outline="0" fieldPosition="0"/>
    </format>
    <format dxfId="13">
      <pivotArea type="all" dataOnly="0" outline="0" fieldPosition="0"/>
    </format>
    <format dxfId="12">
      <pivotArea outline="0" collapsedLevelsAreSubtotals="1" fieldPosition="0"/>
    </format>
    <format dxfId="11">
      <pivotArea type="all" dataOnly="0" outline="0" fieldPosition="0"/>
    </format>
  </formats>
  <chartFormats count="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7" count="1" selected="0">
            <x v="3"/>
          </reference>
        </references>
      </pivotArea>
    </chartFormat>
    <chartFormat chart="18"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0" numFmtId="164"/>
    <dataField name="Average Sales" fld="10" subtotal="average" baseField="0" baseItem="1" numFmtId="2"/>
    <dataField name="Number of Items" fld="1" subtotal="count" baseField="0" baseItem="0" numFmtId="165"/>
    <dataField name="Average Rating" fld="11" subtotal="average" baseField="0" baseItem="2" numFmtId="2"/>
  </dataFields>
  <formats count="5">
    <format dxfId="19">
      <pivotArea outline="0" collapsedLevelsAreSubtotals="1" fieldPosition="0">
        <references count="1">
          <reference field="4294967294" count="1" selected="0">
            <x v="3"/>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2"/>
          </reference>
        </references>
      </pivotArea>
    </format>
    <format dxfId="1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1">
  <location ref="I2:J18"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Total Sales" fld="10" baseField="0" baseItem="0" numFmtId="169"/>
  </dataFields>
  <formats count="3">
    <format dxfId="22">
      <pivotArea type="all" dataOnly="0" outline="0" fieldPosition="0"/>
    </format>
    <format dxfId="21">
      <pivotArea outline="0" collapsedLevelsAreSubtotals="1" fieldPosition="0"/>
    </format>
    <format dxfId="20">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9"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6">
  <location ref="A68:B7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70"/>
  </dataFields>
  <formats count="4">
    <format dxfId="26">
      <pivotArea type="all" dataOnly="0" outline="0" fieldPosition="0"/>
    </format>
    <format dxfId="25">
      <pivotArea type="all" dataOnly="0" outline="0" fieldPosition="0"/>
    </format>
    <format dxfId="24">
      <pivotArea outline="0" collapsedLevelsAreSubtotals="1" fieldPosition="0"/>
    </format>
    <format dxfId="23">
      <pivotArea type="all" dataOnly="0" outline="0" fieldPosition="0"/>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7">
  <location ref="A35:B3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0" baseField="0" baseItem="0" numFmtId="169"/>
  </dataFields>
  <formats count="3">
    <format dxfId="29">
      <pivotArea type="all" dataOnly="0" outline="0" fieldPosition="0"/>
    </format>
    <format dxfId="28">
      <pivotArea outline="0" collapsedLevelsAreSubtotals="1" fieldPosition="0"/>
    </format>
    <format dxfId="27">
      <pivotArea type="all" dataOnly="0" outline="0"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 chart="6" format="4">
      <pivotArea type="data" outline="0" fieldPosition="0">
        <references count="2">
          <reference field="4294967294" count="1" selected="0">
            <x v="0"/>
          </reference>
          <reference field="6" count="1" selected="0">
            <x v="1"/>
          </reference>
        </references>
      </pivotArea>
    </chartFormat>
    <chartFormat chart="6"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1">
  <location ref="H42:I5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Total Sales" fld="10" baseField="0" baseItem="0" numFmtId="169"/>
  </dataFields>
  <formats count="3">
    <format dxfId="32">
      <pivotArea type="all" dataOnly="0" outline="0" fieldPosition="0"/>
    </format>
    <format dxfId="31">
      <pivotArea outline="0" collapsedLevelsAreSubtotals="1" fieldPosition="0"/>
    </format>
    <format dxfId="30">
      <pivotArea type="all" dataOnly="0" outline="0" fieldPosition="0"/>
    </format>
  </formats>
  <chartFormats count="1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0" format="4">
      <pivotArea type="data" outline="0" fieldPosition="0">
        <references count="2">
          <reference field="4294967294" count="1" selected="0">
            <x v="0"/>
          </reference>
          <reference field="3" count="1" selected="0">
            <x v="6"/>
          </reference>
        </references>
      </pivotArea>
    </chartFormat>
    <chartFormat chart="10" format="5">
      <pivotArea type="data" outline="0" fieldPosition="0">
        <references count="2">
          <reference field="4294967294" count="1" selected="0">
            <x v="0"/>
          </reference>
          <reference field="3" count="1" selected="0">
            <x v="7"/>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4"/>
          </reference>
        </references>
      </pivotArea>
    </chartFormat>
    <chartFormat chart="10" format="8">
      <pivotArea type="data" outline="0" fieldPosition="0">
        <references count="2">
          <reference field="4294967294" count="1" selected="0">
            <x v="0"/>
          </reference>
          <reference field="3" count="1" selected="0">
            <x v="3"/>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0000000-0013-0000-FFFF-FFFF02000000}"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000000-0013-0000-FFFF-FFFF03000000}"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1000000}" cache="Slicer_Outlet_Size" caption="Outlet Size" rowHeight="262466"/>
  <slicer name="Item Type" xr10:uid="{00000000-0014-0000-FFFF-FFFF02000000}" cache="Slicer_Item_Type" caption="Item Type" rowHeight="262466"/>
  <slicer name="Outlet Location Type" xr10:uid="{00000000-0014-0000-FFFF-FFFF03000000}"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4000000}" cache="Slicer_Outlet_Size" caption="Outlet Size" style="Analytic Slicer 2" rowHeight="262466"/>
  <slicer name="Item Type 1" xr10:uid="{00000000-0014-0000-FFFF-FFFF05000000}" cache="Slicer_Item_Type" caption="Item Type" style="Analytic Slicer 2" rowHeight="262466"/>
  <slicer name="Outlet Location Type 1" xr10:uid="{00000000-0014-0000-FFFF-FFFF06000000}" cache="Slicer_Outlet_Location_Type" caption="Outlet Location Type" style="Analytic Slicer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8524" totalsRowShown="0">
  <autoFilter ref="A1:L8524" xr:uid="{00000000-0009-0000-0100-000001000000}"/>
  <tableColumns count="12">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L8524" totalsRowShown="0">
  <autoFilter ref="A1:L8524" xr:uid="{00000000-0009-0000-0100-000002000000}"/>
  <tableColumns count="12">
    <tableColumn id="1" xr3:uid="{00000000-0010-0000-0100-000001000000}" name="Item Fat Content"/>
    <tableColumn id="2" xr3:uid="{00000000-0010-0000-0100-000002000000}" name="Item Identifier"/>
    <tableColumn id="3" xr3:uid="{00000000-0010-0000-0100-000003000000}" name="Item Type"/>
    <tableColumn id="4" xr3:uid="{00000000-0010-0000-0100-000004000000}" name="Outlet Establishment Year"/>
    <tableColumn id="5" xr3:uid="{00000000-0010-0000-0100-000005000000}" name="Outlet Identifier"/>
    <tableColumn id="6" xr3:uid="{00000000-0010-0000-0100-000006000000}" name="Outlet Location Type"/>
    <tableColumn id="7" xr3:uid="{00000000-0010-0000-0100-000007000000}" name="Outlet Size"/>
    <tableColumn id="8" xr3:uid="{00000000-0010-0000-0100-000008000000}" name="Outlet Type"/>
    <tableColumn id="9" xr3:uid="{00000000-0010-0000-0100-000009000000}" name="Item Visibility"/>
    <tableColumn id="10" xr3:uid="{00000000-0010-0000-0100-00000A000000}" name="Item Weight"/>
    <tableColumn id="11" xr3:uid="{00000000-0010-0000-0100-00000B000000}" name="Sales"/>
    <tableColumn id="12" xr3:uid="{00000000-0010-0000-01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
  <sheetViews>
    <sheetView topLeftCell="A31" zoomScale="70" zoomScaleNormal="70" workbookViewId="0">
      <selection activeCell="A61" sqref="A61"/>
    </sheetView>
  </sheetViews>
  <sheetFormatPr defaultRowHeight="15.6" x14ac:dyDescent="0.3"/>
  <cols>
    <col min="1" max="1" width="15.69921875" customWidth="1"/>
    <col min="2" max="2" width="16.3984375" customWidth="1"/>
    <col min="3" max="3" width="7.5" customWidth="1"/>
    <col min="4" max="4" width="13.59765625" customWidth="1"/>
    <col min="8" max="8" width="12.59765625" customWidth="1"/>
    <col min="9" max="10" width="16.3984375" customWidth="1"/>
  </cols>
  <sheetData>
    <row r="1" spans="1:12" ht="16.2" thickBot="1" x14ac:dyDescent="0.35">
      <c r="H1" s="2"/>
      <c r="I1" s="3"/>
      <c r="J1" s="3"/>
      <c r="K1" s="3"/>
      <c r="L1" s="4"/>
    </row>
    <row r="2" spans="1:12" ht="16.2" thickBot="1" x14ac:dyDescent="0.35">
      <c r="A2" s="34" t="s">
        <v>1617</v>
      </c>
      <c r="B2" s="35"/>
      <c r="C2" s="35"/>
      <c r="D2" s="35"/>
      <c r="E2" s="36"/>
      <c r="H2" s="5"/>
      <c r="I2" s="20" t="s">
        <v>1618</v>
      </c>
      <c r="J2" s="4" t="s">
        <v>1619</v>
      </c>
      <c r="L2" s="6"/>
    </row>
    <row r="3" spans="1:12" x14ac:dyDescent="0.3">
      <c r="A3" s="2" t="s">
        <v>1612</v>
      </c>
      <c r="B3" s="3" t="s">
        <v>1610</v>
      </c>
      <c r="C3" s="3" t="s">
        <v>1611</v>
      </c>
      <c r="D3" s="4" t="s">
        <v>1614</v>
      </c>
      <c r="E3" s="6"/>
      <c r="H3" s="5"/>
      <c r="I3" s="21" t="s">
        <v>153</v>
      </c>
      <c r="J3" s="23">
        <v>9077.869999999999</v>
      </c>
      <c r="L3" s="6"/>
    </row>
    <row r="4" spans="1:12" ht="16.2" thickBot="1" x14ac:dyDescent="0.35">
      <c r="A4" s="16">
        <v>1201681.4928000034</v>
      </c>
      <c r="B4" s="17">
        <v>140.99278338613203</v>
      </c>
      <c r="C4" s="18">
        <v>8523</v>
      </c>
      <c r="D4" s="19">
        <v>3.9658570925731196</v>
      </c>
      <c r="E4" s="6"/>
      <c r="H4" s="5"/>
      <c r="I4" s="21" t="s">
        <v>74</v>
      </c>
      <c r="J4" s="23">
        <v>15596.696600000001</v>
      </c>
      <c r="L4" s="6"/>
    </row>
    <row r="5" spans="1:12" x14ac:dyDescent="0.3">
      <c r="A5" s="5"/>
      <c r="E5" s="6"/>
      <c r="H5" s="5"/>
      <c r="I5" s="21" t="s">
        <v>159</v>
      </c>
      <c r="J5" s="23">
        <v>21880.027399999992</v>
      </c>
      <c r="L5" s="6"/>
    </row>
    <row r="6" spans="1:12" x14ac:dyDescent="0.3">
      <c r="A6" s="5" t="s">
        <v>1612</v>
      </c>
      <c r="B6" t="s">
        <v>1615</v>
      </c>
      <c r="C6" t="s">
        <v>1616</v>
      </c>
      <c r="D6" t="s">
        <v>1613</v>
      </c>
      <c r="E6" s="6"/>
      <c r="H6" s="5"/>
      <c r="I6" s="21" t="s">
        <v>64</v>
      </c>
      <c r="J6" s="23">
        <v>22451.891599999999</v>
      </c>
      <c r="L6" s="6"/>
    </row>
    <row r="7" spans="1:12" x14ac:dyDescent="0.3">
      <c r="A7" s="15">
        <f>GETPIVOTDATA("Total Sales",$A$3)</f>
        <v>1201681.4928000034</v>
      </c>
      <c r="B7" s="7">
        <f>GETPIVOTDATA("Average Sales",$A$3)</f>
        <v>140.99278338613203</v>
      </c>
      <c r="C7" s="8">
        <f>GETPIVOTDATA("Number of Items",$A$3)</f>
        <v>8523</v>
      </c>
      <c r="D7" s="9">
        <f>GETPIVOTDATA("Average Rating",$A$3)</f>
        <v>3.9658570925731196</v>
      </c>
      <c r="E7" s="6"/>
      <c r="H7" s="5"/>
      <c r="I7" s="21" t="s">
        <v>61</v>
      </c>
      <c r="J7" s="23">
        <v>29334.680599999996</v>
      </c>
      <c r="L7" s="6"/>
    </row>
    <row r="8" spans="1:12" ht="16.2" thickBot="1" x14ac:dyDescent="0.35">
      <c r="A8" s="10"/>
      <c r="B8" s="11"/>
      <c r="C8" s="11"/>
      <c r="D8" s="11"/>
      <c r="E8" s="12"/>
      <c r="H8" s="5"/>
      <c r="I8" s="21" t="s">
        <v>57</v>
      </c>
      <c r="J8" s="23">
        <v>35379.119800000015</v>
      </c>
      <c r="L8" s="6"/>
    </row>
    <row r="9" spans="1:12" ht="16.2" thickBot="1" x14ac:dyDescent="0.35">
      <c r="H9" s="5"/>
      <c r="I9" s="21" t="s">
        <v>32</v>
      </c>
      <c r="J9" s="23">
        <v>58514.166999999987</v>
      </c>
      <c r="L9" s="6"/>
    </row>
    <row r="10" spans="1:12" ht="16.2" thickBot="1" x14ac:dyDescent="0.35">
      <c r="A10" s="2"/>
      <c r="B10" s="3"/>
      <c r="C10" s="3"/>
      <c r="D10" s="3"/>
      <c r="E10" s="4"/>
      <c r="H10" s="5"/>
      <c r="I10" s="21" t="s">
        <v>54</v>
      </c>
      <c r="J10" s="23">
        <v>59449.863799999992</v>
      </c>
      <c r="L10" s="6"/>
    </row>
    <row r="11" spans="1:12" ht="16.2" thickBot="1" x14ac:dyDescent="0.35">
      <c r="A11" s="34" t="s">
        <v>1620</v>
      </c>
      <c r="B11" s="35"/>
      <c r="C11" s="35"/>
      <c r="D11" s="35"/>
      <c r="E11" s="6"/>
      <c r="H11" s="5"/>
      <c r="I11" s="21" t="s">
        <v>19</v>
      </c>
      <c r="J11" s="23">
        <v>68025.838800000012</v>
      </c>
      <c r="L11" s="6"/>
    </row>
    <row r="12" spans="1:12" x14ac:dyDescent="0.3">
      <c r="A12" s="20" t="s">
        <v>1618</v>
      </c>
      <c r="B12" s="4" t="s">
        <v>1619</v>
      </c>
      <c r="E12" s="6"/>
      <c r="H12" s="5"/>
      <c r="I12" s="21" t="s">
        <v>95</v>
      </c>
      <c r="J12" s="23">
        <v>81894.736400000009</v>
      </c>
      <c r="L12" s="6"/>
    </row>
    <row r="13" spans="1:12" x14ac:dyDescent="0.3">
      <c r="A13" s="21" t="s">
        <v>17</v>
      </c>
      <c r="B13" s="23">
        <v>776319.68840000057</v>
      </c>
      <c r="E13" s="6"/>
      <c r="H13" s="5"/>
      <c r="I13" s="21" t="s">
        <v>28</v>
      </c>
      <c r="J13" s="23">
        <v>90706.728999999992</v>
      </c>
      <c r="L13" s="6"/>
    </row>
    <row r="14" spans="1:12" ht="16.2" thickBot="1" x14ac:dyDescent="0.35">
      <c r="A14" s="22" t="s">
        <v>10</v>
      </c>
      <c r="B14" s="24">
        <v>425361.8043999995</v>
      </c>
      <c r="E14" s="6"/>
      <c r="H14" s="5"/>
      <c r="I14" s="21" t="s">
        <v>67</v>
      </c>
      <c r="J14" s="23">
        <v>101276.46159999995</v>
      </c>
      <c r="L14" s="6"/>
    </row>
    <row r="15" spans="1:12" x14ac:dyDescent="0.3">
      <c r="E15" s="6"/>
      <c r="H15" s="5"/>
      <c r="I15" s="21" t="s">
        <v>24</v>
      </c>
      <c r="J15" s="23">
        <v>118558.88140000009</v>
      </c>
      <c r="L15" s="6"/>
    </row>
    <row r="16" spans="1:12" x14ac:dyDescent="0.3">
      <c r="A16" s="5"/>
      <c r="E16" s="6"/>
      <c r="H16" s="5"/>
      <c r="I16" s="21" t="s">
        <v>42</v>
      </c>
      <c r="J16" s="23">
        <v>135976.52539999998</v>
      </c>
      <c r="L16" s="6"/>
    </row>
    <row r="17" spans="1:12" x14ac:dyDescent="0.3">
      <c r="A17" s="5"/>
      <c r="E17" s="6"/>
      <c r="H17" s="5"/>
      <c r="I17" s="21" t="s">
        <v>48</v>
      </c>
      <c r="J17" s="23">
        <v>175433.92240000021</v>
      </c>
      <c r="L17" s="6"/>
    </row>
    <row r="18" spans="1:12" ht="16.2" thickBot="1" x14ac:dyDescent="0.35">
      <c r="A18" s="5"/>
      <c r="E18" s="6"/>
      <c r="H18" s="5"/>
      <c r="I18" s="22" t="s">
        <v>12</v>
      </c>
      <c r="J18" s="24">
        <v>178124.08099999995</v>
      </c>
      <c r="L18" s="6"/>
    </row>
    <row r="19" spans="1:12" x14ac:dyDescent="0.3">
      <c r="A19" s="5"/>
      <c r="E19" s="6"/>
      <c r="H19" s="5"/>
      <c r="L19" s="6"/>
    </row>
    <row r="20" spans="1:12" ht="16.2" thickBot="1" x14ac:dyDescent="0.35">
      <c r="A20" s="10"/>
      <c r="B20" s="11"/>
      <c r="C20" s="11"/>
      <c r="D20" s="11"/>
      <c r="E20" s="12"/>
      <c r="H20" s="5"/>
      <c r="L20" s="6"/>
    </row>
    <row r="21" spans="1:12" ht="16.2" thickBot="1" x14ac:dyDescent="0.35">
      <c r="H21" s="5"/>
      <c r="L21" s="6"/>
    </row>
    <row r="22" spans="1:12" ht="16.2" thickBot="1" x14ac:dyDescent="0.35">
      <c r="A22" s="2"/>
      <c r="B22" s="3"/>
      <c r="C22" s="3"/>
      <c r="D22" s="3"/>
      <c r="E22" s="3"/>
      <c r="F22" s="3"/>
      <c r="G22" s="3"/>
      <c r="H22" s="5"/>
      <c r="L22" s="6"/>
    </row>
    <row r="23" spans="1:12" ht="16.2" thickBot="1" x14ac:dyDescent="0.35">
      <c r="A23" s="34" t="s">
        <v>1622</v>
      </c>
      <c r="B23" s="35"/>
      <c r="C23" s="35"/>
      <c r="D23" s="35"/>
      <c r="E23" s="34"/>
      <c r="F23" s="35"/>
      <c r="H23" s="5"/>
      <c r="L23" s="6"/>
    </row>
    <row r="24" spans="1:12" x14ac:dyDescent="0.3">
      <c r="A24" s="20" t="s">
        <v>1619</v>
      </c>
      <c r="B24" s="25" t="s">
        <v>1621</v>
      </c>
      <c r="C24" s="4"/>
      <c r="H24" s="5"/>
      <c r="L24" s="6"/>
    </row>
    <row r="25" spans="1:12" x14ac:dyDescent="0.3">
      <c r="A25" s="26" t="s">
        <v>1618</v>
      </c>
      <c r="B25" t="s">
        <v>10</v>
      </c>
      <c r="C25" s="6" t="s">
        <v>17</v>
      </c>
      <c r="H25" s="5"/>
      <c r="L25" s="6"/>
    </row>
    <row r="26" spans="1:12" x14ac:dyDescent="0.3">
      <c r="A26" s="21" t="s">
        <v>14</v>
      </c>
      <c r="B26" s="27">
        <v>121349.89940000001</v>
      </c>
      <c r="C26" s="23">
        <v>215047.9126000001</v>
      </c>
      <c r="H26" s="5"/>
      <c r="L26" s="6"/>
    </row>
    <row r="27" spans="1:12" x14ac:dyDescent="0.3">
      <c r="A27" s="21" t="s">
        <v>34</v>
      </c>
      <c r="B27" s="27">
        <v>138685.86819999994</v>
      </c>
      <c r="C27" s="23">
        <v>254464.77940000014</v>
      </c>
      <c r="H27" s="5"/>
      <c r="L27" s="6"/>
    </row>
    <row r="28" spans="1:12" ht="16.2" thickBot="1" x14ac:dyDescent="0.35">
      <c r="A28" s="22" t="s">
        <v>21</v>
      </c>
      <c r="B28" s="28">
        <v>165326.0368</v>
      </c>
      <c r="C28" s="24">
        <v>306806.99640000012</v>
      </c>
      <c r="H28" s="5"/>
      <c r="L28" s="6"/>
    </row>
    <row r="29" spans="1:12" x14ac:dyDescent="0.3">
      <c r="A29" s="5"/>
      <c r="H29" s="5"/>
      <c r="L29" s="6"/>
    </row>
    <row r="30" spans="1:12" x14ac:dyDescent="0.3">
      <c r="A30" s="5"/>
      <c r="H30" s="5"/>
      <c r="L30" s="6"/>
    </row>
    <row r="31" spans="1:12" ht="16.2" thickBot="1" x14ac:dyDescent="0.35">
      <c r="A31" s="10"/>
      <c r="B31" s="11"/>
      <c r="C31" s="11"/>
      <c r="D31" s="11"/>
      <c r="E31" s="11"/>
      <c r="F31" s="11"/>
      <c r="G31" s="11"/>
      <c r="H31" s="5"/>
      <c r="L31" s="6"/>
    </row>
    <row r="32" spans="1:12" ht="16.2" thickBot="1" x14ac:dyDescent="0.35">
      <c r="H32" s="5"/>
      <c r="L32" s="6"/>
    </row>
    <row r="33" spans="1:14" x14ac:dyDescent="0.3">
      <c r="A33" s="34" t="s">
        <v>1625</v>
      </c>
      <c r="B33" s="35"/>
      <c r="C33" s="35"/>
      <c r="D33" s="35"/>
      <c r="E33" s="4"/>
      <c r="H33" s="5"/>
      <c r="L33" s="6"/>
    </row>
    <row r="34" spans="1:14" ht="16.2" thickBot="1" x14ac:dyDescent="0.35">
      <c r="A34" s="13"/>
      <c r="B34" s="1"/>
      <c r="C34" s="29"/>
      <c r="E34" s="6"/>
      <c r="H34" s="5"/>
      <c r="L34" s="6"/>
    </row>
    <row r="35" spans="1:14" x14ac:dyDescent="0.3">
      <c r="A35" s="20" t="s">
        <v>1618</v>
      </c>
      <c r="B35" s="4" t="s">
        <v>1619</v>
      </c>
      <c r="C35" s="23"/>
      <c r="E35" s="6"/>
      <c r="H35" s="5"/>
      <c r="L35" s="6"/>
    </row>
    <row r="36" spans="1:14" ht="16.2" thickBot="1" x14ac:dyDescent="0.35">
      <c r="A36" s="21" t="s">
        <v>30</v>
      </c>
      <c r="B36" s="23">
        <v>248991.58600000024</v>
      </c>
      <c r="C36" s="23"/>
      <c r="E36" s="6"/>
      <c r="H36" s="10"/>
      <c r="I36" s="11"/>
      <c r="J36" s="11"/>
      <c r="K36" s="11"/>
      <c r="L36" s="12"/>
    </row>
    <row r="37" spans="1:14" ht="16.2" thickBot="1" x14ac:dyDescent="0.35">
      <c r="A37" s="21" t="s">
        <v>15</v>
      </c>
      <c r="B37" s="23">
        <v>507895.7363999993</v>
      </c>
      <c r="C37" s="24"/>
      <c r="E37" s="6"/>
    </row>
    <row r="38" spans="1:14" ht="16.2" thickBot="1" x14ac:dyDescent="0.35">
      <c r="A38" s="22" t="s">
        <v>26</v>
      </c>
      <c r="B38" s="24">
        <v>444794.17039999936</v>
      </c>
      <c r="E38" s="6"/>
    </row>
    <row r="39" spans="1:14" ht="16.2" thickBot="1" x14ac:dyDescent="0.35">
      <c r="A39" s="5"/>
      <c r="E39" s="6"/>
    </row>
    <row r="40" spans="1:14" x14ac:dyDescent="0.3">
      <c r="A40" s="5"/>
      <c r="E40" s="6"/>
      <c r="G40" s="2"/>
      <c r="H40" s="34" t="s">
        <v>1624</v>
      </c>
      <c r="I40" s="35"/>
      <c r="J40" s="35"/>
      <c r="K40" s="35"/>
      <c r="L40" s="14"/>
      <c r="M40" s="3"/>
      <c r="N40" s="4"/>
    </row>
    <row r="41" spans="1:14" ht="16.2" thickBot="1" x14ac:dyDescent="0.35">
      <c r="A41" s="10"/>
      <c r="B41" s="11"/>
      <c r="C41" s="11"/>
      <c r="D41" s="11"/>
      <c r="E41" s="12"/>
      <c r="G41" s="5"/>
      <c r="N41" s="6"/>
    </row>
    <row r="42" spans="1:14" x14ac:dyDescent="0.3">
      <c r="A42" s="34" t="s">
        <v>1626</v>
      </c>
      <c r="B42" s="35"/>
      <c r="C42" s="35"/>
      <c r="D42" s="35"/>
      <c r="E42" s="4"/>
      <c r="G42" s="5"/>
      <c r="H42" s="20" t="s">
        <v>1618</v>
      </c>
      <c r="I42" s="4" t="s">
        <v>1619</v>
      </c>
      <c r="N42" s="6"/>
    </row>
    <row r="43" spans="1:14" ht="16.2" thickBot="1" x14ac:dyDescent="0.35">
      <c r="A43" s="5"/>
      <c r="E43" s="6"/>
      <c r="G43" s="5"/>
      <c r="H43" s="21">
        <v>2011</v>
      </c>
      <c r="I43" s="23">
        <v>78131.566599999976</v>
      </c>
      <c r="N43" s="6"/>
    </row>
    <row r="44" spans="1:14" x14ac:dyDescent="0.3">
      <c r="A44" s="20" t="s">
        <v>1618</v>
      </c>
      <c r="B44" s="4" t="s">
        <v>1619</v>
      </c>
      <c r="E44" s="6"/>
      <c r="G44" s="5"/>
      <c r="H44" s="21">
        <v>2012</v>
      </c>
      <c r="I44" s="23">
        <v>130476.85979999998</v>
      </c>
      <c r="N44" s="6"/>
    </row>
    <row r="45" spans="1:14" x14ac:dyDescent="0.3">
      <c r="A45" s="21" t="s">
        <v>14</v>
      </c>
      <c r="B45" s="23">
        <v>336397.81199999945</v>
      </c>
      <c r="E45" s="6"/>
      <c r="G45" s="5"/>
      <c r="H45" s="21">
        <v>2014</v>
      </c>
      <c r="I45" s="23">
        <v>131809.01560000007</v>
      </c>
      <c r="N45" s="6"/>
    </row>
    <row r="46" spans="1:14" x14ac:dyDescent="0.3">
      <c r="A46" s="21" t="s">
        <v>34</v>
      </c>
      <c r="B46" s="23">
        <v>393150.64759999956</v>
      </c>
      <c r="E46" s="6"/>
      <c r="G46" s="5"/>
      <c r="H46" s="21">
        <v>2015</v>
      </c>
      <c r="I46" s="23">
        <v>130942.78019999999</v>
      </c>
      <c r="N46" s="6"/>
    </row>
    <row r="47" spans="1:14" ht="16.2" thickBot="1" x14ac:dyDescent="0.35">
      <c r="A47" s="22" t="s">
        <v>21</v>
      </c>
      <c r="B47" s="24">
        <v>472133.03319999954</v>
      </c>
      <c r="E47" s="6"/>
      <c r="G47" s="5"/>
      <c r="H47" s="21">
        <v>2016</v>
      </c>
      <c r="I47" s="23">
        <v>132113.36980000007</v>
      </c>
      <c r="N47" s="6"/>
    </row>
    <row r="48" spans="1:14" x14ac:dyDescent="0.3">
      <c r="A48" s="5"/>
      <c r="E48" s="6"/>
      <c r="G48" s="5"/>
      <c r="H48" s="21">
        <v>2017</v>
      </c>
      <c r="I48" s="23">
        <v>133103.90699999989</v>
      </c>
      <c r="N48" s="6"/>
    </row>
    <row r="49" spans="1:14" x14ac:dyDescent="0.3">
      <c r="A49" s="5"/>
      <c r="E49" s="6"/>
      <c r="G49" s="5"/>
      <c r="H49" s="21">
        <v>2018</v>
      </c>
      <c r="I49" s="23">
        <v>204522.25700000025</v>
      </c>
      <c r="N49" s="6"/>
    </row>
    <row r="50" spans="1:14" ht="16.2" thickBot="1" x14ac:dyDescent="0.35">
      <c r="A50" s="10"/>
      <c r="B50" s="11"/>
      <c r="C50" s="11"/>
      <c r="D50" s="11"/>
      <c r="E50" s="12"/>
      <c r="G50" s="5"/>
      <c r="H50" s="21">
        <v>2020</v>
      </c>
      <c r="I50" s="23">
        <v>129103.96039999987</v>
      </c>
      <c r="N50" s="6"/>
    </row>
    <row r="51" spans="1:14" ht="16.2" thickBot="1" x14ac:dyDescent="0.35">
      <c r="G51" s="5"/>
      <c r="H51" s="22">
        <v>2022</v>
      </c>
      <c r="I51" s="24">
        <v>131477.77639999994</v>
      </c>
      <c r="N51" s="6"/>
    </row>
    <row r="52" spans="1:14" x14ac:dyDescent="0.3">
      <c r="B52" t="s">
        <v>1627</v>
      </c>
      <c r="C52" t="s">
        <v>1628</v>
      </c>
      <c r="G52" s="5"/>
      <c r="N52" s="6"/>
    </row>
    <row r="53" spans="1:14" ht="16.2" thickBot="1" x14ac:dyDescent="0.35">
      <c r="B53" t="str">
        <f>A45</f>
        <v>Tier 1</v>
      </c>
      <c r="C53" s="27">
        <f>GETPIVOTDATA("Sales",$A$44,"Outlet Location Type",A45)</f>
        <v>336397.81199999945</v>
      </c>
      <c r="G53" s="10"/>
      <c r="H53" s="11"/>
      <c r="I53" s="11"/>
      <c r="J53" s="11"/>
      <c r="K53" s="11"/>
      <c r="L53" s="11"/>
      <c r="M53" s="11"/>
      <c r="N53" s="12"/>
    </row>
    <row r="54" spans="1:14" x14ac:dyDescent="0.3">
      <c r="B54" t="str">
        <f>A46</f>
        <v>Tier 2</v>
      </c>
      <c r="C54" s="27">
        <f>GETPIVOTDATA("Sales",$A$44,"Outlet Location Type",A46)</f>
        <v>393150.64759999956</v>
      </c>
    </row>
    <row r="55" spans="1:14" x14ac:dyDescent="0.3">
      <c r="B55" t="str">
        <f>A47</f>
        <v>Tier 3</v>
      </c>
      <c r="C55" s="27">
        <f>GETPIVOTDATA("Sales",$A$44,"Outlet Location Type",A47)</f>
        <v>472133.03319999954</v>
      </c>
    </row>
    <row r="59" spans="1:14" ht="16.2" thickBot="1" x14ac:dyDescent="0.35"/>
    <row r="60" spans="1:14" x14ac:dyDescent="0.3">
      <c r="A60" s="34" t="s">
        <v>1630</v>
      </c>
      <c r="B60" s="35"/>
      <c r="C60" s="35"/>
      <c r="D60" s="35"/>
      <c r="E60" s="14"/>
      <c r="F60" s="4"/>
    </row>
    <row r="61" spans="1:14" ht="16.2" thickBot="1" x14ac:dyDescent="0.35">
      <c r="A61" s="5"/>
      <c r="F61" s="6"/>
    </row>
    <row r="62" spans="1:14" x14ac:dyDescent="0.3">
      <c r="A62" s="20" t="s">
        <v>1618</v>
      </c>
      <c r="B62" s="4" t="s">
        <v>1619</v>
      </c>
      <c r="F62" s="6"/>
    </row>
    <row r="63" spans="1:14" x14ac:dyDescent="0.3">
      <c r="A63" s="21" t="s">
        <v>40</v>
      </c>
      <c r="B63" s="23">
        <v>151939.149</v>
      </c>
      <c r="F63" s="6"/>
    </row>
    <row r="64" spans="1:14" x14ac:dyDescent="0.3">
      <c r="A64" s="21" t="s">
        <v>46</v>
      </c>
      <c r="B64" s="23">
        <v>130714.67460000006</v>
      </c>
      <c r="F64" s="6"/>
    </row>
    <row r="65" spans="1:6" x14ac:dyDescent="0.3">
      <c r="A65" s="21" t="s">
        <v>22</v>
      </c>
      <c r="B65" s="23">
        <v>131477.77639999994</v>
      </c>
      <c r="F65" s="6"/>
    </row>
    <row r="66" spans="1:6" ht="16.2" thickBot="1" x14ac:dyDescent="0.35">
      <c r="A66" s="22" t="s">
        <v>16</v>
      </c>
      <c r="B66" s="24">
        <v>787549.89280000131</v>
      </c>
      <c r="F66" s="6"/>
    </row>
    <row r="67" spans="1:6" ht="16.2" thickBot="1" x14ac:dyDescent="0.35">
      <c r="A67" s="5"/>
      <c r="F67" s="6"/>
    </row>
    <row r="68" spans="1:6" x14ac:dyDescent="0.3">
      <c r="A68" s="20" t="s">
        <v>1618</v>
      </c>
      <c r="B68" s="4" t="s">
        <v>1629</v>
      </c>
      <c r="F68" s="6"/>
    </row>
    <row r="69" spans="1:6" x14ac:dyDescent="0.3">
      <c r="A69" s="21" t="s">
        <v>40</v>
      </c>
      <c r="B69" s="30">
        <v>140.29468975069253</v>
      </c>
      <c r="F69" s="6"/>
    </row>
    <row r="70" spans="1:6" x14ac:dyDescent="0.3">
      <c r="A70" s="21" t="s">
        <v>46</v>
      </c>
      <c r="B70" s="30">
        <v>139.80179101604284</v>
      </c>
      <c r="F70" s="6"/>
    </row>
    <row r="71" spans="1:6" x14ac:dyDescent="0.3">
      <c r="A71" s="21" t="s">
        <v>22</v>
      </c>
      <c r="B71" s="30">
        <v>141.67863836206891</v>
      </c>
      <c r="F71" s="6"/>
    </row>
    <row r="72" spans="1:6" ht="16.2" thickBot="1" x14ac:dyDescent="0.35">
      <c r="A72" s="22" t="s">
        <v>16</v>
      </c>
      <c r="B72" s="31">
        <v>141.21389506903375</v>
      </c>
      <c r="F72" s="6"/>
    </row>
    <row r="73" spans="1:6" ht="16.2" thickBot="1" x14ac:dyDescent="0.35">
      <c r="A73" s="5"/>
      <c r="F73" s="6"/>
    </row>
    <row r="74" spans="1:6" x14ac:dyDescent="0.3">
      <c r="A74" s="20" t="s">
        <v>1618</v>
      </c>
      <c r="B74" s="4" t="s">
        <v>1616</v>
      </c>
      <c r="F74" s="6"/>
    </row>
    <row r="75" spans="1:6" x14ac:dyDescent="0.3">
      <c r="A75" s="21" t="s">
        <v>40</v>
      </c>
      <c r="B75" s="32">
        <v>1083</v>
      </c>
      <c r="F75" s="6"/>
    </row>
    <row r="76" spans="1:6" x14ac:dyDescent="0.3">
      <c r="A76" s="21" t="s">
        <v>46</v>
      </c>
      <c r="B76" s="32">
        <v>935</v>
      </c>
      <c r="F76" s="6"/>
    </row>
    <row r="77" spans="1:6" x14ac:dyDescent="0.3">
      <c r="A77" s="21" t="s">
        <v>22</v>
      </c>
      <c r="B77" s="32">
        <v>928</v>
      </c>
      <c r="F77" s="6"/>
    </row>
    <row r="78" spans="1:6" ht="16.2" thickBot="1" x14ac:dyDescent="0.35">
      <c r="A78" s="22" t="s">
        <v>16</v>
      </c>
      <c r="B78" s="33">
        <v>5577</v>
      </c>
      <c r="F78" s="6"/>
    </row>
    <row r="79" spans="1:6" x14ac:dyDescent="0.3">
      <c r="A79" s="5"/>
      <c r="F79" s="6"/>
    </row>
    <row r="80" spans="1:6" ht="16.2" thickBot="1" x14ac:dyDescent="0.35">
      <c r="A80" s="10"/>
      <c r="B80" s="11"/>
      <c r="C80" s="11"/>
      <c r="D80" s="11"/>
      <c r="E80" s="11"/>
      <c r="F80" s="12"/>
    </row>
  </sheetData>
  <mergeCells count="8">
    <mergeCell ref="H40:K40"/>
    <mergeCell ref="A33:D33"/>
    <mergeCell ref="A42:D42"/>
    <mergeCell ref="A60:D60"/>
    <mergeCell ref="A2:E2"/>
    <mergeCell ref="A11:D11"/>
    <mergeCell ref="A23:D23"/>
    <mergeCell ref="E23:F23"/>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24"/>
  <sheetViews>
    <sheetView topLeftCell="D8443" workbookViewId="0">
      <selection sqref="A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S17:T17"/>
  <sheetViews>
    <sheetView showGridLines="0" zoomScale="60" zoomScaleNormal="60" workbookViewId="0">
      <selection activeCell="AA15" sqref="AA15"/>
    </sheetView>
  </sheetViews>
  <sheetFormatPr defaultRowHeight="15.6" x14ac:dyDescent="0.3"/>
  <sheetData>
    <row r="17" spans="19:20" x14ac:dyDescent="0.3">
      <c r="S17" t="s">
        <v>1623</v>
      </c>
      <c r="T17" t="s">
        <v>1623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524"/>
  <sheetViews>
    <sheetView tabSelected="1" workbookViewId="0">
      <selection activeCell="B1" sqref="B1"/>
    </sheetView>
  </sheetViews>
  <sheetFormatPr defaultRowHeight="15.6" x14ac:dyDescent="0.3"/>
  <cols>
    <col min="1" max="1" width="16.796875" bestFit="1" customWidth="1"/>
    <col min="2" max="2" width="14.8984375" bestFit="1" customWidth="1"/>
    <col min="3" max="3" width="18.59765625" bestFit="1" customWidth="1"/>
    <col min="4" max="4" width="24.796875" bestFit="1" customWidth="1"/>
    <col min="5" max="5" width="16.296875" bestFit="1" customWidth="1"/>
    <col min="6" max="6" width="20.19921875" bestFit="1" customWidth="1"/>
    <col min="7" max="7" width="11.69921875" bestFit="1" customWidth="1"/>
    <col min="8" max="8" width="16.8984375" bestFit="1" customWidth="1"/>
    <col min="9" max="9" width="14.19921875" bestFit="1" customWidth="1"/>
    <col min="10" max="10" width="13.09765625" bestFit="1" customWidth="1"/>
    <col min="11" max="11" width="8.69921875" bestFit="1" customWidth="1"/>
    <col min="12" max="12" width="8.19921875" bestFit="1"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KPIs</vt:lpstr>
      <vt:lpstr>BlinkIT Grocery Data</vt:lpstr>
      <vt:lpstr>Dashboard</vt:lpstr>
      <vt:lpstr>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shreyash vidhate</cp:lastModifiedBy>
  <dcterms:created xsi:type="dcterms:W3CDTF">2024-06-23T13:11:17Z</dcterms:created>
  <dcterms:modified xsi:type="dcterms:W3CDTF">2026-06-17T07:07:13Z</dcterms:modified>
</cp:coreProperties>
</file>