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28" yWindow="624" windowWidth="15996" windowHeight="5244"/>
  </bookViews>
  <sheets>
    <sheet name="project-management" sheetId="1" r:id="rId1"/>
  </sheets>
  <calcPr calcId="125725"/>
</workbook>
</file>

<file path=xl/calcChain.xml><?xml version="1.0" encoding="utf-8"?>
<calcChain xmlns="http://schemas.openxmlformats.org/spreadsheetml/2006/main">
  <c r="R37" i="1"/>
  <c r="Q37"/>
  <c r="Q34"/>
  <c r="R34"/>
  <c r="P34"/>
  <c r="W31"/>
  <c r="T31"/>
  <c r="N31"/>
  <c r="M31"/>
  <c r="K31"/>
  <c r="W20"/>
  <c r="T20"/>
  <c r="N20"/>
  <c r="M20"/>
  <c r="K20"/>
  <c r="W9"/>
  <c r="T9"/>
  <c r="N9"/>
  <c r="M9"/>
  <c r="K9"/>
  <c r="O37" l="1"/>
  <c r="P37"/>
</calcChain>
</file>

<file path=xl/sharedStrings.xml><?xml version="1.0" encoding="utf-8"?>
<sst xmlns="http://schemas.openxmlformats.org/spreadsheetml/2006/main" count="304" uniqueCount="96">
  <si>
    <t>Project Management</t>
  </si>
  <si>
    <t>Phase I</t>
  </si>
  <si>
    <t>Name</t>
  </si>
  <si>
    <t>Person</t>
  </si>
  <si>
    <t>Priority</t>
  </si>
  <si>
    <t>Status</t>
  </si>
  <si>
    <t>Timeline - Start</t>
  </si>
  <si>
    <t>Timeline - End</t>
  </si>
  <si>
    <t>Dependency</t>
  </si>
  <si>
    <t>Activity Node Name</t>
  </si>
  <si>
    <t>Predecessor</t>
  </si>
  <si>
    <t>Duration</t>
  </si>
  <si>
    <t>Cost/Day</t>
  </si>
  <si>
    <t>Total Cost</t>
  </si>
  <si>
    <t>Actual Complete</t>
  </si>
  <si>
    <t>Incurred Cost</t>
  </si>
  <si>
    <t>Activity Node</t>
  </si>
  <si>
    <t>ACWP</t>
  </si>
  <si>
    <t>BCWP</t>
  </si>
  <si>
    <t>BCWS</t>
  </si>
  <si>
    <t>Today-End</t>
  </si>
  <si>
    <t>Early Start</t>
  </si>
  <si>
    <t>Early Finish</t>
  </si>
  <si>
    <t>Late Start</t>
  </si>
  <si>
    <t>Late Finish</t>
  </si>
  <si>
    <t>Slack</t>
  </si>
  <si>
    <t>Critical Path</t>
  </si>
  <si>
    <t>Is Slack == 0?</t>
  </si>
  <si>
    <t>Requirement Analysis</t>
  </si>
  <si>
    <t/>
  </si>
  <si>
    <t>Shreya Shetty, Shruti Shetty</t>
  </si>
  <si>
    <t>High</t>
  </si>
  <si>
    <t>Done</t>
  </si>
  <si>
    <t>A</t>
  </si>
  <si>
    <t>Yes</t>
  </si>
  <si>
    <t>Defining Problem Statement</t>
  </si>
  <si>
    <t>Shreya Shetty</t>
  </si>
  <si>
    <t>B</t>
  </si>
  <si>
    <t>Defining Objectives and Features</t>
  </si>
  <si>
    <t>Shruti Shetty</t>
  </si>
  <si>
    <t>C</t>
  </si>
  <si>
    <t>Proposal Documentation</t>
  </si>
  <si>
    <t>Shruti Shetty, Shreya Shetty</t>
  </si>
  <si>
    <t>Medium</t>
  </si>
  <si>
    <t>Defining Objectives and Features, Defining Problem Statement</t>
  </si>
  <si>
    <t>D</t>
  </si>
  <si>
    <t>B,C</t>
  </si>
  <si>
    <t>Project Proposal Approval</t>
  </si>
  <si>
    <t>Low</t>
  </si>
  <si>
    <t>E</t>
  </si>
  <si>
    <t>Phase II</t>
  </si>
  <si>
    <t>Designing UI</t>
  </si>
  <si>
    <t>Planned</t>
  </si>
  <si>
    <t>F</t>
  </si>
  <si>
    <t>Database connectivity and setup</t>
  </si>
  <si>
    <t>G</t>
  </si>
  <si>
    <t>No</t>
  </si>
  <si>
    <t>Login-Signup Implementation</t>
  </si>
  <si>
    <t>Designing UI, Database connectivity and setup</t>
  </si>
  <si>
    <t>H</t>
  </si>
  <si>
    <t>F, G</t>
  </si>
  <si>
    <t>Implementation of User System</t>
  </si>
  <si>
    <t>I</t>
  </si>
  <si>
    <t>Implementation of Property System</t>
  </si>
  <si>
    <t>J</t>
  </si>
  <si>
    <t>Implementation of Booking System</t>
  </si>
  <si>
    <t>K</t>
  </si>
  <si>
    <t>Phase II Documentation and Presentation</t>
  </si>
  <si>
    <t>Implementation of Booking System, Implementation of User System</t>
  </si>
  <si>
    <t>L</t>
  </si>
  <si>
    <t>I, K</t>
  </si>
  <si>
    <t>Phase III</t>
  </si>
  <si>
    <t>Implementation of Payment System</t>
  </si>
  <si>
    <t>M</t>
  </si>
  <si>
    <t>Implementation of Inventory Management</t>
  </si>
  <si>
    <t>N</t>
  </si>
  <si>
    <t>Testing</t>
  </si>
  <si>
    <t>Implementation of Inventory Management, Implementation of Payment System</t>
  </si>
  <si>
    <t>O</t>
  </si>
  <si>
    <t>M, N</t>
  </si>
  <si>
    <t>Deployment</t>
  </si>
  <si>
    <t>P</t>
  </si>
  <si>
    <t>Phase III Documentation</t>
  </si>
  <si>
    <t>Deployment, Testing</t>
  </si>
  <si>
    <t>Q</t>
  </si>
  <si>
    <t>O, P</t>
  </si>
  <si>
    <t>Final Project Report Preparation</t>
  </si>
  <si>
    <t>R</t>
  </si>
  <si>
    <t>Final Presentation</t>
  </si>
  <si>
    <t>Default</t>
  </si>
  <si>
    <t>S</t>
  </si>
  <si>
    <t>TOTAL SUM</t>
  </si>
  <si>
    <t>CPI</t>
  </si>
  <si>
    <t>CV</t>
  </si>
  <si>
    <t>SPI</t>
  </si>
  <si>
    <t>SV</t>
  </si>
</sst>
</file>

<file path=xl/styles.xml><?xml version="1.0" encoding="utf-8"?>
<styleSheet xmlns="http://schemas.openxmlformats.org/spreadsheetml/2006/main">
  <numFmts count="1">
    <numFmt numFmtId="166" formatCode="yyyy\-mm\-dd"/>
  </numFmts>
  <fonts count="18">
    <font>
      <sz val="11"/>
      <name val="Arial"/>
      <family val="1"/>
    </font>
    <font>
      <b/>
      <sz val="15"/>
      <name val="Arial"/>
      <family val="1"/>
    </font>
    <font>
      <b/>
      <sz val="11"/>
      <color rgb="FF000000"/>
      <name val="Arial"/>
      <family val="1"/>
    </font>
    <font>
      <b/>
      <sz val="11"/>
      <color rgb="FF000000"/>
      <name val="Arial"/>
      <family val="1"/>
    </font>
    <font>
      <b/>
      <sz val="11"/>
      <color rgb="FF000000"/>
      <name val="Arial"/>
      <family val="1"/>
    </font>
    <font>
      <b/>
      <sz val="14"/>
      <color rgb="FF579BFC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b/>
      <sz val="11"/>
      <color rgb="FF000000"/>
      <name val="Arial"/>
      <family val="1"/>
    </font>
    <font>
      <b/>
      <sz val="14"/>
      <color rgb="FFA25DDC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b/>
      <sz val="14"/>
      <color rgb="FF808080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</fonts>
  <fills count="15">
    <fill>
      <patternFill patternType="none"/>
    </fill>
    <fill>
      <patternFill patternType="gray125"/>
    </fill>
    <fill>
      <patternFill patternType="solid">
        <fgColor rgb="FFD6D6D6"/>
      </patternFill>
    </fill>
    <fill>
      <patternFill patternType="solid">
        <fgColor rgb="FFD6D6D6"/>
      </patternFill>
    </fill>
    <fill>
      <patternFill patternType="solid">
        <fgColor rgb="FFEFEFEF"/>
      </patternFill>
    </fill>
    <fill>
      <patternFill patternType="solid">
        <fgColor rgb="FFE2445C"/>
      </patternFill>
    </fill>
    <fill>
      <patternFill patternType="solid">
        <fgColor rgb="FF00C875"/>
      </patternFill>
    </fill>
    <fill>
      <patternFill patternType="solid">
        <fgColor rgb="FF00C875"/>
      </patternFill>
    </fill>
    <fill>
      <patternFill patternType="solid">
        <fgColor rgb="FFFF642E"/>
      </patternFill>
    </fill>
    <fill>
      <patternFill patternType="solid">
        <fgColor rgb="FFFFCB00"/>
      </patternFill>
    </fill>
    <fill>
      <patternFill patternType="solid">
        <fgColor rgb="FFEFEFEF"/>
      </patternFill>
    </fill>
    <fill>
      <patternFill patternType="solid">
        <fgColor rgb="FF0086C0"/>
      </patternFill>
    </fill>
    <fill>
      <patternFill patternType="solid">
        <fgColor rgb="FFE2445C"/>
      </patternFill>
    </fill>
    <fill>
      <patternFill patternType="solid">
        <fgColor rgb="FFC4C4C4"/>
      </patternFill>
    </fill>
    <fill>
      <patternFill patternType="solid">
        <fgColor rgb="FFC4C4C4"/>
      </patternFill>
    </fill>
  </fills>
  <borders count="10">
    <border>
      <left/>
      <right/>
      <top/>
      <bottom/>
      <diagonal/>
    </border>
    <border>
      <left style="thick">
        <color rgb="FFCE3048"/>
      </left>
      <right style="thick">
        <color rgb="FFCE3048"/>
      </right>
      <top style="thick">
        <color rgb="FFCE3048"/>
      </top>
      <bottom style="thick">
        <color rgb="FFCE3048"/>
      </bottom>
      <diagonal/>
    </border>
    <border>
      <left style="thick">
        <color rgb="FF00B461"/>
      </left>
      <right style="thick">
        <color rgb="FF00B461"/>
      </right>
      <top style="thick">
        <color rgb="FF00B461"/>
      </top>
      <bottom style="thick">
        <color rgb="FF00B461"/>
      </bottom>
      <diagonal/>
    </border>
    <border>
      <left style="thick">
        <color rgb="FF00B461"/>
      </left>
      <right style="thick">
        <color rgb="FF00B461"/>
      </right>
      <top style="thick">
        <color rgb="FF00B461"/>
      </top>
      <bottom style="thick">
        <color rgb="FF00B461"/>
      </bottom>
      <diagonal/>
    </border>
    <border>
      <left style="thick">
        <color rgb="FFE05828"/>
      </left>
      <right style="thick">
        <color rgb="FFE05828"/>
      </right>
      <top style="thick">
        <color rgb="FFE05828"/>
      </top>
      <bottom style="thick">
        <color rgb="FFE05828"/>
      </bottom>
      <diagonal/>
    </border>
    <border>
      <left style="thick">
        <color rgb="FFC0AB1B"/>
      </left>
      <right style="thick">
        <color rgb="FFC0AB1B"/>
      </right>
      <top style="thick">
        <color rgb="FFC0AB1B"/>
      </top>
      <bottom style="thick">
        <color rgb="FFC0AB1B"/>
      </bottom>
      <diagonal/>
    </border>
    <border>
      <left style="thick">
        <color rgb="FF3DB0DF"/>
      </left>
      <right style="thick">
        <color rgb="FF3DB0DF"/>
      </right>
      <top style="thick">
        <color rgb="FF3DB0DF"/>
      </top>
      <bottom style="thick">
        <color rgb="FF3DB0DF"/>
      </bottom>
      <diagonal/>
    </border>
    <border>
      <left style="thick">
        <color rgb="FFCE3048"/>
      </left>
      <right style="thick">
        <color rgb="FFCE3048"/>
      </right>
      <top style="thick">
        <color rgb="FFCE3048"/>
      </top>
      <bottom style="thick">
        <color rgb="FFCE3048"/>
      </bottom>
      <diagonal/>
    </border>
    <border>
      <left style="thick">
        <color rgb="FFB0B0B0"/>
      </left>
      <right style="thick">
        <color rgb="FFB0B0B0"/>
      </right>
      <top style="thick">
        <color rgb="FFB0B0B0"/>
      </top>
      <bottom style="thick">
        <color rgb="FFB0B0B0"/>
      </bottom>
      <diagonal/>
    </border>
    <border>
      <left style="thick">
        <color rgb="FFB0B0B0"/>
      </left>
      <right style="thick">
        <color rgb="FFB0B0B0"/>
      </right>
      <top style="thick">
        <color rgb="FFB0B0B0"/>
      </top>
      <bottom style="thick">
        <color rgb="FFB0B0B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166" fontId="4" fillId="4" borderId="0" xfId="0" applyNumberFormat="1" applyFont="1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/>
    </xf>
    <xf numFmtId="0" fontId="10" fillId="9" borderId="5" xfId="0" applyFont="1" applyFill="1" applyBorder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11" borderId="6" xfId="0" applyFont="1" applyFill="1" applyBorder="1" applyAlignment="1">
      <alignment horizontal="center" vertical="center"/>
    </xf>
    <xf numFmtId="0" fontId="14" fillId="12" borderId="7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13" borderId="8" xfId="0" applyFont="1" applyFill="1" applyBorder="1" applyAlignment="1">
      <alignment horizontal="center" vertical="center"/>
    </xf>
    <xf numFmtId="0" fontId="17" fillId="14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monday.com?utm_source=virality&amp;utm_campaign=export_to_excel&amp;utm_banner=powered_by_monday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2190750" cy="571500"/>
    <xdr:pic>
      <xdr:nvPicPr>
        <xdr:cNvPr id="2" name="Picture 1">
          <a:hlinkClick xmlns:r="http://schemas.openxmlformats.org/officeDocument/2006/relationships" r:id="rId1" tooltip="Powered by monday.com"/>
        </xdr:cNvPr>
        <xdr:cNvPicPr>
          <a:picLocks noChangeAspect="1" noMove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7"/>
  <sheetViews>
    <sheetView tabSelected="1" showOutlineSymbols="0" showWhiteSpace="0" topLeftCell="J22" workbookViewId="0">
      <selection activeCell="Q33" sqref="Q33"/>
    </sheetView>
  </sheetViews>
  <sheetFormatPr defaultRowHeight="13.8"/>
  <cols>
    <col min="1" max="1" width="34.5" bestFit="1" customWidth="1"/>
    <col min="2" max="2" width="23.796875" bestFit="1" customWidth="1"/>
    <col min="3" max="3" width="7.296875" bestFit="1" customWidth="1"/>
    <col min="4" max="4" width="7.5" bestFit="1" customWidth="1"/>
    <col min="5" max="5" width="14.296875" bestFit="1" customWidth="1"/>
    <col min="6" max="6" width="13.59765625" bestFit="1" customWidth="1"/>
    <col min="7" max="7" width="63.796875" bestFit="1" customWidth="1"/>
    <col min="8" max="8" width="24.69921875" bestFit="1" customWidth="1"/>
    <col min="9" max="9" width="12" bestFit="1" customWidth="1"/>
    <col min="10" max="10" width="8.296875" bestFit="1" customWidth="1"/>
    <col min="11" max="11" width="8.796875" bestFit="1" customWidth="1"/>
    <col min="12" max="12" width="9.69921875" bestFit="1" customWidth="1"/>
    <col min="13" max="13" width="15.5" bestFit="1" customWidth="1"/>
    <col min="14" max="14" width="12.69921875" bestFit="1" customWidth="1"/>
    <col min="15" max="15" width="14.69921875" customWidth="1"/>
    <col min="16" max="16" width="14.796875" customWidth="1"/>
    <col min="17" max="17" width="13.59765625" customWidth="1"/>
    <col min="18" max="18" width="14.8984375" customWidth="1"/>
    <col min="19" max="19" width="10.296875" bestFit="1" customWidth="1"/>
    <col min="20" max="20" width="10" bestFit="1" customWidth="1"/>
    <col min="21" max="21" width="11.19921875" bestFit="1" customWidth="1"/>
    <col min="22" max="22" width="9.296875" bestFit="1" customWidth="1"/>
    <col min="23" max="23" width="10.5" bestFit="1" customWidth="1"/>
    <col min="24" max="24" width="5.59765625" bestFit="1" customWidth="1"/>
    <col min="25" max="25" width="11.3984375" bestFit="1" customWidth="1"/>
    <col min="26" max="26" width="13" bestFit="1" customWidth="1"/>
  </cols>
  <sheetData>
    <row r="1" spans="1:26" ht="40.049999999999997" customHeight="1">
      <c r="A1" s="2" t="s">
        <v>0</v>
      </c>
    </row>
    <row r="2" spans="1:26" ht="19.95" customHeight="1">
      <c r="A2" s="8" t="s">
        <v>1</v>
      </c>
    </row>
    <row r="3" spans="1:26" ht="19.95" customHeight="1">
      <c r="A3" s="4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</row>
    <row r="4" spans="1:26" ht="19.95" customHeight="1">
      <c r="A4" s="1" t="s">
        <v>28</v>
      </c>
      <c r="B4" s="7" t="s">
        <v>30</v>
      </c>
      <c r="C4" s="9" t="s">
        <v>31</v>
      </c>
      <c r="D4" s="10" t="s">
        <v>32</v>
      </c>
      <c r="E4" s="6">
        <v>44804</v>
      </c>
      <c r="F4" s="6">
        <v>44808</v>
      </c>
      <c r="G4" s="7" t="s">
        <v>29</v>
      </c>
      <c r="H4" s="7" t="s">
        <v>33</v>
      </c>
      <c r="I4" s="7" t="s">
        <v>29</v>
      </c>
      <c r="J4" s="7">
        <v>4</v>
      </c>
      <c r="K4" s="7">
        <v>500</v>
      </c>
      <c r="L4" s="7">
        <v>2000</v>
      </c>
      <c r="M4" s="7">
        <v>100</v>
      </c>
      <c r="N4" s="7">
        <v>2000</v>
      </c>
      <c r="O4" s="7" t="s">
        <v>33</v>
      </c>
      <c r="P4" s="7">
        <v>2000</v>
      </c>
      <c r="Q4" s="7">
        <v>2000</v>
      </c>
      <c r="R4" s="7">
        <v>2000</v>
      </c>
      <c r="S4" s="7">
        <v>4</v>
      </c>
      <c r="T4" s="7">
        <v>0</v>
      </c>
      <c r="U4" s="7">
        <v>4</v>
      </c>
      <c r="V4" s="7">
        <v>0</v>
      </c>
      <c r="W4" s="7">
        <v>4</v>
      </c>
      <c r="X4" s="7">
        <v>0</v>
      </c>
      <c r="Y4" s="11" t="s">
        <v>34</v>
      </c>
      <c r="Z4" s="7" t="s">
        <v>34</v>
      </c>
    </row>
    <row r="5" spans="1:26" ht="19.95" customHeight="1">
      <c r="A5" s="1" t="s">
        <v>35</v>
      </c>
      <c r="B5" s="7" t="s">
        <v>36</v>
      </c>
      <c r="C5" s="9" t="s">
        <v>31</v>
      </c>
      <c r="D5" s="10" t="s">
        <v>32</v>
      </c>
      <c r="E5" s="6">
        <v>44809</v>
      </c>
      <c r="F5" s="6">
        <v>44810</v>
      </c>
      <c r="G5" s="7" t="s">
        <v>28</v>
      </c>
      <c r="H5" s="7" t="s">
        <v>37</v>
      </c>
      <c r="I5" s="7" t="s">
        <v>33</v>
      </c>
      <c r="J5" s="7">
        <v>1</v>
      </c>
      <c r="K5" s="7">
        <v>600</v>
      </c>
      <c r="L5" s="7">
        <v>600</v>
      </c>
      <c r="M5" s="7">
        <v>100</v>
      </c>
      <c r="N5" s="7">
        <v>500</v>
      </c>
      <c r="O5" s="7" t="s">
        <v>37</v>
      </c>
      <c r="P5" s="7">
        <v>500</v>
      </c>
      <c r="Q5" s="7">
        <v>600</v>
      </c>
      <c r="R5" s="7">
        <v>600</v>
      </c>
      <c r="S5" s="7">
        <v>1</v>
      </c>
      <c r="T5" s="7">
        <v>4</v>
      </c>
      <c r="U5" s="7">
        <v>5</v>
      </c>
      <c r="V5" s="7">
        <v>4</v>
      </c>
      <c r="W5" s="7">
        <v>5</v>
      </c>
      <c r="X5" s="7">
        <v>0</v>
      </c>
      <c r="Y5" s="11" t="s">
        <v>34</v>
      </c>
      <c r="Z5" s="7" t="s">
        <v>34</v>
      </c>
    </row>
    <row r="6" spans="1:26" ht="19.95" customHeight="1">
      <c r="A6" s="1" t="s">
        <v>38</v>
      </c>
      <c r="B6" s="7" t="s">
        <v>39</v>
      </c>
      <c r="C6" s="9" t="s">
        <v>31</v>
      </c>
      <c r="D6" s="10" t="s">
        <v>32</v>
      </c>
      <c r="E6" s="6">
        <v>44811</v>
      </c>
      <c r="F6" s="6">
        <v>44813</v>
      </c>
      <c r="G6" s="7" t="s">
        <v>35</v>
      </c>
      <c r="H6" s="7" t="s">
        <v>40</v>
      </c>
      <c r="I6" s="7" t="s">
        <v>37</v>
      </c>
      <c r="J6" s="7">
        <v>2</v>
      </c>
      <c r="K6" s="7">
        <v>300</v>
      </c>
      <c r="L6" s="7">
        <v>600</v>
      </c>
      <c r="M6" s="7">
        <v>100</v>
      </c>
      <c r="N6" s="7">
        <v>600</v>
      </c>
      <c r="O6" s="7" t="s">
        <v>40</v>
      </c>
      <c r="P6" s="7">
        <v>600</v>
      </c>
      <c r="Q6" s="7">
        <v>600</v>
      </c>
      <c r="R6" s="7">
        <v>600</v>
      </c>
      <c r="S6" s="7">
        <v>2</v>
      </c>
      <c r="T6" s="7">
        <v>5</v>
      </c>
      <c r="U6" s="7">
        <v>7</v>
      </c>
      <c r="V6" s="7">
        <v>5</v>
      </c>
      <c r="W6" s="7">
        <v>7</v>
      </c>
      <c r="X6" s="7">
        <v>0</v>
      </c>
      <c r="Y6" s="11" t="s">
        <v>34</v>
      </c>
      <c r="Z6" s="7" t="s">
        <v>34</v>
      </c>
    </row>
    <row r="7" spans="1:26" ht="19.95" customHeight="1">
      <c r="A7" s="1" t="s">
        <v>41</v>
      </c>
      <c r="B7" s="7" t="s">
        <v>42</v>
      </c>
      <c r="C7" s="12" t="s">
        <v>43</v>
      </c>
      <c r="D7" s="10" t="s">
        <v>32</v>
      </c>
      <c r="E7" s="6">
        <v>44814</v>
      </c>
      <c r="F7" s="6">
        <v>44815</v>
      </c>
      <c r="G7" s="7" t="s">
        <v>44</v>
      </c>
      <c r="H7" s="7" t="s">
        <v>45</v>
      </c>
      <c r="I7" s="7" t="s">
        <v>46</v>
      </c>
      <c r="J7" s="7">
        <v>1</v>
      </c>
      <c r="K7" s="7">
        <v>200</v>
      </c>
      <c r="L7" s="7">
        <v>200</v>
      </c>
      <c r="M7" s="7">
        <v>100</v>
      </c>
      <c r="N7" s="7">
        <v>300</v>
      </c>
      <c r="O7" s="7" t="s">
        <v>45</v>
      </c>
      <c r="P7" s="7">
        <v>300</v>
      </c>
      <c r="Q7" s="7">
        <v>200</v>
      </c>
      <c r="R7" s="7">
        <v>200</v>
      </c>
      <c r="S7" s="7">
        <v>1</v>
      </c>
      <c r="T7" s="7">
        <v>7</v>
      </c>
      <c r="U7" s="7">
        <v>8</v>
      </c>
      <c r="V7" s="7">
        <v>7</v>
      </c>
      <c r="W7" s="7">
        <v>8</v>
      </c>
      <c r="X7" s="7">
        <v>0</v>
      </c>
      <c r="Y7" s="11" t="s">
        <v>34</v>
      </c>
      <c r="Z7" s="7" t="s">
        <v>34</v>
      </c>
    </row>
    <row r="8" spans="1:26" ht="19.95" customHeight="1">
      <c r="A8" s="1" t="s">
        <v>47</v>
      </c>
      <c r="B8" s="7" t="s">
        <v>30</v>
      </c>
      <c r="C8" s="13" t="s">
        <v>48</v>
      </c>
      <c r="D8" s="10" t="s">
        <v>32</v>
      </c>
      <c r="E8" s="6">
        <v>44816</v>
      </c>
      <c r="F8" s="6">
        <v>44817</v>
      </c>
      <c r="G8" s="7" t="s">
        <v>41</v>
      </c>
      <c r="H8" s="7" t="s">
        <v>49</v>
      </c>
      <c r="I8" s="7" t="s">
        <v>45</v>
      </c>
      <c r="J8" s="7">
        <v>1</v>
      </c>
      <c r="K8" s="7">
        <v>500</v>
      </c>
      <c r="L8" s="7">
        <v>500</v>
      </c>
      <c r="M8" s="7">
        <v>100</v>
      </c>
      <c r="N8" s="7">
        <v>400</v>
      </c>
      <c r="O8" s="7" t="s">
        <v>49</v>
      </c>
      <c r="P8" s="7">
        <v>400</v>
      </c>
      <c r="Q8" s="7">
        <v>500</v>
      </c>
      <c r="R8" s="7">
        <v>500</v>
      </c>
      <c r="S8" s="7">
        <v>1</v>
      </c>
      <c r="T8" s="7">
        <v>8</v>
      </c>
      <c r="U8" s="7">
        <v>9</v>
      </c>
      <c r="V8" s="7">
        <v>8</v>
      </c>
      <c r="W8" s="7">
        <v>9</v>
      </c>
      <c r="X8" s="7">
        <v>0</v>
      </c>
      <c r="Y8" s="11" t="s">
        <v>34</v>
      </c>
      <c r="Z8" s="7" t="s">
        <v>34</v>
      </c>
    </row>
    <row r="9" spans="1:26" ht="19.95" customHeight="1">
      <c r="A9" t="s">
        <v>29</v>
      </c>
      <c r="B9" t="s">
        <v>29</v>
      </c>
      <c r="C9" t="s">
        <v>29</v>
      </c>
      <c r="D9" t="s">
        <v>29</v>
      </c>
      <c r="E9" s="5">
        <v>44804</v>
      </c>
      <c r="F9" s="5">
        <v>44817</v>
      </c>
      <c r="G9" t="s">
        <v>29</v>
      </c>
      <c r="H9" t="s">
        <v>29</v>
      </c>
      <c r="I9" t="s">
        <v>29</v>
      </c>
      <c r="J9" s="14">
        <v>9</v>
      </c>
      <c r="K9" s="14">
        <f>SUM(K4:K8)</f>
        <v>2100</v>
      </c>
      <c r="L9" s="14">
        <v>3900</v>
      </c>
      <c r="M9" s="14">
        <f>SUM(M4:M8)</f>
        <v>500</v>
      </c>
      <c r="N9" s="14">
        <f>SUM(N4:N8)</f>
        <v>3800</v>
      </c>
      <c r="O9" s="14">
        <v>0</v>
      </c>
      <c r="P9" s="14">
        <v>3800</v>
      </c>
      <c r="Q9" s="14">
        <v>3900</v>
      </c>
      <c r="R9" s="14">
        <v>3900</v>
      </c>
      <c r="S9" s="14">
        <v>9</v>
      </c>
      <c r="T9" s="14">
        <f>SUM(T4:T8)</f>
        <v>24</v>
      </c>
      <c r="U9" s="14">
        <v>33</v>
      </c>
      <c r="V9" s="14">
        <v>24</v>
      </c>
      <c r="W9" s="14">
        <f>SUM(W4:W8)</f>
        <v>33</v>
      </c>
      <c r="X9" s="14">
        <v>0</v>
      </c>
      <c r="Y9" t="s">
        <v>29</v>
      </c>
      <c r="Z9" s="14">
        <v>0</v>
      </c>
    </row>
    <row r="10" spans="1:26" ht="40.049999999999997" customHeight="1"/>
    <row r="11" spans="1:26" ht="19.95" customHeight="1">
      <c r="A11" s="15" t="s">
        <v>50</v>
      </c>
    </row>
    <row r="12" spans="1:26" ht="19.95" customHeight="1">
      <c r="A12" s="4" t="s">
        <v>2</v>
      </c>
      <c r="B12" s="3" t="s">
        <v>3</v>
      </c>
      <c r="C12" s="3" t="s">
        <v>4</v>
      </c>
      <c r="D12" s="3" t="s">
        <v>5</v>
      </c>
      <c r="E12" s="3" t="s">
        <v>6</v>
      </c>
      <c r="F12" s="3" t="s">
        <v>7</v>
      </c>
      <c r="G12" s="3" t="s">
        <v>8</v>
      </c>
      <c r="H12" s="3" t="s">
        <v>9</v>
      </c>
      <c r="I12" s="3" t="s">
        <v>10</v>
      </c>
      <c r="J12" s="3" t="s">
        <v>11</v>
      </c>
      <c r="K12" s="3" t="s">
        <v>12</v>
      </c>
      <c r="L12" s="3" t="s">
        <v>13</v>
      </c>
      <c r="M12" s="3" t="s">
        <v>14</v>
      </c>
      <c r="N12" s="3" t="s">
        <v>15</v>
      </c>
      <c r="O12" s="3" t="s">
        <v>16</v>
      </c>
      <c r="P12" s="3" t="s">
        <v>17</v>
      </c>
      <c r="Q12" s="3" t="s">
        <v>18</v>
      </c>
      <c r="R12" s="3" t="s">
        <v>19</v>
      </c>
      <c r="S12" s="3" t="s">
        <v>20</v>
      </c>
      <c r="T12" s="3" t="s">
        <v>21</v>
      </c>
      <c r="U12" s="3" t="s">
        <v>22</v>
      </c>
      <c r="V12" s="3" t="s">
        <v>23</v>
      </c>
      <c r="W12" s="3" t="s">
        <v>24</v>
      </c>
      <c r="X12" s="3" t="s">
        <v>25</v>
      </c>
      <c r="Y12" s="3" t="s">
        <v>26</v>
      </c>
      <c r="Z12" s="3" t="s">
        <v>27</v>
      </c>
    </row>
    <row r="13" spans="1:26" ht="19.95" customHeight="1">
      <c r="A13" s="1" t="s">
        <v>51</v>
      </c>
      <c r="B13" s="7" t="s">
        <v>36</v>
      </c>
      <c r="C13" s="9" t="s">
        <v>31</v>
      </c>
      <c r="D13" s="16" t="s">
        <v>52</v>
      </c>
      <c r="E13" s="6">
        <v>44817</v>
      </c>
      <c r="F13" s="6">
        <v>44824</v>
      </c>
      <c r="G13" s="7" t="s">
        <v>47</v>
      </c>
      <c r="H13" s="7" t="s">
        <v>53</v>
      </c>
      <c r="I13" s="7" t="s">
        <v>49</v>
      </c>
      <c r="J13" s="7">
        <v>7</v>
      </c>
      <c r="K13" s="7">
        <v>1000</v>
      </c>
      <c r="L13" s="7">
        <v>7000</v>
      </c>
      <c r="M13" s="7">
        <v>100</v>
      </c>
      <c r="N13" s="7">
        <v>6000</v>
      </c>
      <c r="O13" s="7" t="s">
        <v>53</v>
      </c>
      <c r="P13" s="7">
        <v>6000</v>
      </c>
      <c r="Q13" s="7">
        <v>7000</v>
      </c>
      <c r="R13" s="7">
        <v>7000</v>
      </c>
      <c r="S13" s="7">
        <v>7</v>
      </c>
      <c r="T13" s="7">
        <v>9</v>
      </c>
      <c r="U13" s="7">
        <v>16</v>
      </c>
      <c r="V13" s="7">
        <v>9</v>
      </c>
      <c r="W13" s="7">
        <v>16</v>
      </c>
      <c r="X13" s="7">
        <v>0</v>
      </c>
      <c r="Y13" s="11" t="s">
        <v>34</v>
      </c>
      <c r="Z13" s="7" t="s">
        <v>34</v>
      </c>
    </row>
    <row r="14" spans="1:26" ht="19.95" customHeight="1">
      <c r="A14" s="1" t="s">
        <v>54</v>
      </c>
      <c r="B14" s="7" t="s">
        <v>39</v>
      </c>
      <c r="C14" s="12" t="s">
        <v>43</v>
      </c>
      <c r="D14" s="16" t="s">
        <v>52</v>
      </c>
      <c r="E14" s="6">
        <v>44825</v>
      </c>
      <c r="F14" s="6">
        <v>44827</v>
      </c>
      <c r="G14" s="7" t="s">
        <v>51</v>
      </c>
      <c r="H14" s="7" t="s">
        <v>55</v>
      </c>
      <c r="I14" s="7" t="s">
        <v>53</v>
      </c>
      <c r="J14" s="7">
        <v>2</v>
      </c>
      <c r="K14" s="7">
        <v>500</v>
      </c>
      <c r="L14" s="7">
        <v>1000</v>
      </c>
      <c r="M14" s="7">
        <v>90</v>
      </c>
      <c r="N14" s="7">
        <v>1100</v>
      </c>
      <c r="O14" s="7" t="s">
        <v>55</v>
      </c>
      <c r="P14" s="7">
        <v>1100</v>
      </c>
      <c r="Q14" s="7">
        <v>900</v>
      </c>
      <c r="R14" s="7">
        <v>1000</v>
      </c>
      <c r="S14" s="7">
        <v>2</v>
      </c>
      <c r="T14" s="7">
        <v>16</v>
      </c>
      <c r="U14" s="7">
        <v>18</v>
      </c>
      <c r="V14" s="7">
        <v>18</v>
      </c>
      <c r="W14" s="7">
        <v>20</v>
      </c>
      <c r="X14" s="7">
        <v>2</v>
      </c>
      <c r="Y14" s="17" t="s">
        <v>56</v>
      </c>
      <c r="Z14" s="7" t="s">
        <v>56</v>
      </c>
    </row>
    <row r="15" spans="1:26" ht="19.95" customHeight="1">
      <c r="A15" s="1" t="s">
        <v>57</v>
      </c>
      <c r="B15" s="7" t="s">
        <v>39</v>
      </c>
      <c r="C15" s="13" t="s">
        <v>48</v>
      </c>
      <c r="D15" s="16" t="s">
        <v>52</v>
      </c>
      <c r="E15" s="6">
        <v>44828</v>
      </c>
      <c r="F15" s="6">
        <v>44830</v>
      </c>
      <c r="G15" s="7" t="s">
        <v>58</v>
      </c>
      <c r="H15" s="7" t="s">
        <v>59</v>
      </c>
      <c r="I15" s="7" t="s">
        <v>60</v>
      </c>
      <c r="J15" s="7">
        <v>2</v>
      </c>
      <c r="K15" s="7">
        <v>500</v>
      </c>
      <c r="L15" s="7">
        <v>1000</v>
      </c>
      <c r="M15" s="7">
        <v>80</v>
      </c>
      <c r="N15" s="7">
        <v>800</v>
      </c>
      <c r="O15" s="7" t="s">
        <v>59</v>
      </c>
      <c r="P15" s="7">
        <v>800</v>
      </c>
      <c r="Q15" s="7">
        <v>800</v>
      </c>
      <c r="R15" s="7">
        <v>1000</v>
      </c>
      <c r="S15" s="7">
        <v>2</v>
      </c>
      <c r="T15" s="7">
        <v>16</v>
      </c>
      <c r="U15" s="7">
        <v>18</v>
      </c>
      <c r="V15" s="7">
        <v>20</v>
      </c>
      <c r="W15" s="7">
        <v>22</v>
      </c>
      <c r="X15" s="7">
        <v>4</v>
      </c>
      <c r="Y15" s="17" t="s">
        <v>56</v>
      </c>
      <c r="Z15" s="7" t="s">
        <v>56</v>
      </c>
    </row>
    <row r="16" spans="1:26" ht="19.95" customHeight="1">
      <c r="A16" s="1" t="s">
        <v>61</v>
      </c>
      <c r="B16" s="7" t="s">
        <v>39</v>
      </c>
      <c r="C16" s="9" t="s">
        <v>31</v>
      </c>
      <c r="D16" s="16" t="s">
        <v>52</v>
      </c>
      <c r="E16" s="6">
        <v>44831</v>
      </c>
      <c r="F16" s="6">
        <v>44837</v>
      </c>
      <c r="G16" s="7" t="s">
        <v>57</v>
      </c>
      <c r="H16" s="7" t="s">
        <v>62</v>
      </c>
      <c r="I16" s="7" t="s">
        <v>59</v>
      </c>
      <c r="J16" s="7">
        <v>6</v>
      </c>
      <c r="K16" s="7">
        <v>200</v>
      </c>
      <c r="L16" s="7">
        <v>1200</v>
      </c>
      <c r="M16" s="7">
        <v>60</v>
      </c>
      <c r="N16" s="7">
        <v>1000</v>
      </c>
      <c r="O16" s="7" t="s">
        <v>62</v>
      </c>
      <c r="P16" s="7">
        <v>1000</v>
      </c>
      <c r="Q16" s="7">
        <v>720</v>
      </c>
      <c r="R16" s="7">
        <v>1200</v>
      </c>
      <c r="S16" s="7">
        <v>6</v>
      </c>
      <c r="T16" s="7">
        <v>18</v>
      </c>
      <c r="U16" s="7">
        <v>24</v>
      </c>
      <c r="V16" s="7">
        <v>22</v>
      </c>
      <c r="W16" s="7">
        <v>28</v>
      </c>
      <c r="X16" s="7">
        <v>4</v>
      </c>
      <c r="Y16" s="17" t="s">
        <v>56</v>
      </c>
      <c r="Z16" s="7" t="s">
        <v>56</v>
      </c>
    </row>
    <row r="17" spans="1:26" ht="19.95" customHeight="1">
      <c r="A17" s="1" t="s">
        <v>63</v>
      </c>
      <c r="B17" s="7" t="s">
        <v>36</v>
      </c>
      <c r="C17" s="9" t="s">
        <v>31</v>
      </c>
      <c r="D17" s="16" t="s">
        <v>52</v>
      </c>
      <c r="E17" s="6">
        <v>44838</v>
      </c>
      <c r="F17" s="6">
        <v>44844</v>
      </c>
      <c r="G17" s="7" t="s">
        <v>51</v>
      </c>
      <c r="H17" s="7" t="s">
        <v>64</v>
      </c>
      <c r="I17" s="7" t="s">
        <v>53</v>
      </c>
      <c r="J17" s="7">
        <v>6</v>
      </c>
      <c r="K17" s="7">
        <v>300</v>
      </c>
      <c r="L17" s="7">
        <v>1800</v>
      </c>
      <c r="M17" s="7">
        <v>80</v>
      </c>
      <c r="N17" s="7">
        <v>900</v>
      </c>
      <c r="O17" s="7" t="s">
        <v>64</v>
      </c>
      <c r="P17" s="7">
        <v>900</v>
      </c>
      <c r="Q17" s="7">
        <v>1440</v>
      </c>
      <c r="R17" s="7">
        <v>1800</v>
      </c>
      <c r="S17" s="7">
        <v>6</v>
      </c>
      <c r="T17" s="7">
        <v>16</v>
      </c>
      <c r="U17" s="7">
        <v>22</v>
      </c>
      <c r="V17" s="7">
        <v>16</v>
      </c>
      <c r="W17" s="7">
        <v>22</v>
      </c>
      <c r="X17" s="7">
        <v>0</v>
      </c>
      <c r="Y17" s="11" t="s">
        <v>34</v>
      </c>
      <c r="Z17" s="7" t="s">
        <v>34</v>
      </c>
    </row>
    <row r="18" spans="1:26" ht="19.95" customHeight="1">
      <c r="A18" s="1" t="s">
        <v>65</v>
      </c>
      <c r="B18" s="7" t="s">
        <v>36</v>
      </c>
      <c r="C18" s="9" t="s">
        <v>31</v>
      </c>
      <c r="D18" s="16" t="s">
        <v>52</v>
      </c>
      <c r="E18" s="6">
        <v>44845</v>
      </c>
      <c r="F18" s="6">
        <v>44851</v>
      </c>
      <c r="G18" s="7" t="s">
        <v>63</v>
      </c>
      <c r="H18" s="7" t="s">
        <v>66</v>
      </c>
      <c r="I18" s="7" t="s">
        <v>64</v>
      </c>
      <c r="J18" s="7">
        <v>6</v>
      </c>
      <c r="K18" s="7">
        <v>400</v>
      </c>
      <c r="L18" s="7">
        <v>2400</v>
      </c>
      <c r="M18" s="7">
        <v>50</v>
      </c>
      <c r="N18" s="7">
        <v>1000</v>
      </c>
      <c r="O18" s="7" t="s">
        <v>66</v>
      </c>
      <c r="P18" s="7">
        <v>1000</v>
      </c>
      <c r="Q18" s="7">
        <v>1200</v>
      </c>
      <c r="R18" s="7">
        <v>2400</v>
      </c>
      <c r="S18" s="7">
        <v>6</v>
      </c>
      <c r="T18" s="7">
        <v>22</v>
      </c>
      <c r="U18" s="7">
        <v>28</v>
      </c>
      <c r="V18" s="7">
        <v>22</v>
      </c>
      <c r="W18" s="7">
        <v>28</v>
      </c>
      <c r="X18" s="7">
        <v>0</v>
      </c>
      <c r="Y18" s="11" t="s">
        <v>34</v>
      </c>
      <c r="Z18" s="7" t="s">
        <v>34</v>
      </c>
    </row>
    <row r="19" spans="1:26" ht="19.95" customHeight="1">
      <c r="A19" s="1" t="s">
        <v>67</v>
      </c>
      <c r="B19" s="7" t="s">
        <v>30</v>
      </c>
      <c r="C19" s="13" t="s">
        <v>48</v>
      </c>
      <c r="D19" s="16" t="s">
        <v>52</v>
      </c>
      <c r="E19" s="6">
        <v>44852</v>
      </c>
      <c r="F19" s="6">
        <v>44853</v>
      </c>
      <c r="G19" s="7" t="s">
        <v>68</v>
      </c>
      <c r="H19" s="7" t="s">
        <v>69</v>
      </c>
      <c r="I19" s="7" t="s">
        <v>70</v>
      </c>
      <c r="J19" s="7">
        <v>1</v>
      </c>
      <c r="K19" s="7">
        <v>1000</v>
      </c>
      <c r="L19" s="7">
        <v>1000</v>
      </c>
      <c r="M19" s="7">
        <v>5</v>
      </c>
      <c r="N19" s="7">
        <v>100</v>
      </c>
      <c r="O19" s="7" t="s">
        <v>69</v>
      </c>
      <c r="P19" s="7">
        <v>100</v>
      </c>
      <c r="Q19" s="7">
        <v>50</v>
      </c>
      <c r="R19" s="7">
        <v>1000</v>
      </c>
      <c r="S19" s="7">
        <v>1</v>
      </c>
      <c r="T19" s="7">
        <v>28</v>
      </c>
      <c r="U19" s="7">
        <v>29</v>
      </c>
      <c r="V19" s="7">
        <v>28</v>
      </c>
      <c r="W19" s="7">
        <v>29</v>
      </c>
      <c r="X19" s="7">
        <v>0</v>
      </c>
      <c r="Y19" s="11" t="s">
        <v>34</v>
      </c>
      <c r="Z19" s="7" t="s">
        <v>34</v>
      </c>
    </row>
    <row r="20" spans="1:26" ht="19.95" customHeight="1">
      <c r="A20" t="s">
        <v>29</v>
      </c>
      <c r="B20" t="s">
        <v>29</v>
      </c>
      <c r="C20" t="s">
        <v>29</v>
      </c>
      <c r="D20" t="s">
        <v>29</v>
      </c>
      <c r="E20" s="5">
        <v>44817</v>
      </c>
      <c r="F20" s="5">
        <v>44853</v>
      </c>
      <c r="G20" t="s">
        <v>29</v>
      </c>
      <c r="H20" t="s">
        <v>29</v>
      </c>
      <c r="I20" t="s">
        <v>29</v>
      </c>
      <c r="J20" s="14">
        <v>30</v>
      </c>
      <c r="K20" s="14">
        <f>SUM(K13:K19)</f>
        <v>3900</v>
      </c>
      <c r="L20" s="14">
        <v>15400</v>
      </c>
      <c r="M20" s="14">
        <f>SUM(M13:M19)</f>
        <v>465</v>
      </c>
      <c r="N20" s="14">
        <f>SUM(N13:N19)</f>
        <v>10900</v>
      </c>
      <c r="O20" s="14">
        <v>0</v>
      </c>
      <c r="P20" s="14">
        <v>10900</v>
      </c>
      <c r="Q20" s="14">
        <v>12110</v>
      </c>
      <c r="R20" s="14">
        <v>15400</v>
      </c>
      <c r="S20" s="14">
        <v>30</v>
      </c>
      <c r="T20" s="14">
        <f>SUM(T13:T19)</f>
        <v>125</v>
      </c>
      <c r="U20" s="14">
        <v>155</v>
      </c>
      <c r="V20" s="14">
        <v>135</v>
      </c>
      <c r="W20" s="14">
        <f>SUM(W13:W19)</f>
        <v>165</v>
      </c>
      <c r="X20" s="14">
        <v>10</v>
      </c>
      <c r="Y20" t="s">
        <v>29</v>
      </c>
      <c r="Z20" s="14">
        <v>0</v>
      </c>
    </row>
    <row r="21" spans="1:26" ht="40.049999999999997" customHeight="1"/>
    <row r="22" spans="1:26" ht="19.95" customHeight="1">
      <c r="A22" s="18" t="s">
        <v>71</v>
      </c>
    </row>
    <row r="23" spans="1:26" ht="19.95" customHeight="1">
      <c r="A23" s="4" t="s">
        <v>2</v>
      </c>
      <c r="B23" s="3" t="s">
        <v>3</v>
      </c>
      <c r="C23" s="3" t="s">
        <v>4</v>
      </c>
      <c r="D23" s="3" t="s">
        <v>5</v>
      </c>
      <c r="E23" s="3" t="s">
        <v>6</v>
      </c>
      <c r="F23" s="3" t="s">
        <v>7</v>
      </c>
      <c r="G23" s="3" t="s">
        <v>8</v>
      </c>
      <c r="H23" s="3" t="s">
        <v>9</v>
      </c>
      <c r="I23" s="3" t="s">
        <v>10</v>
      </c>
      <c r="J23" s="3" t="s">
        <v>11</v>
      </c>
      <c r="K23" s="3" t="s">
        <v>12</v>
      </c>
      <c r="L23" s="3" t="s">
        <v>13</v>
      </c>
      <c r="M23" s="3" t="s">
        <v>14</v>
      </c>
      <c r="N23" s="3" t="s">
        <v>15</v>
      </c>
      <c r="O23" s="3" t="s">
        <v>16</v>
      </c>
      <c r="P23" s="3" t="s">
        <v>17</v>
      </c>
      <c r="Q23" s="3" t="s">
        <v>18</v>
      </c>
      <c r="R23" s="3" t="s">
        <v>19</v>
      </c>
      <c r="S23" s="3" t="s">
        <v>20</v>
      </c>
      <c r="T23" s="3" t="s">
        <v>21</v>
      </c>
      <c r="U23" s="3" t="s">
        <v>22</v>
      </c>
      <c r="V23" s="3" t="s">
        <v>23</v>
      </c>
      <c r="W23" s="3" t="s">
        <v>24</v>
      </c>
      <c r="X23" s="3" t="s">
        <v>25</v>
      </c>
      <c r="Y23" s="3" t="s">
        <v>26</v>
      </c>
      <c r="Z23" s="3" t="s">
        <v>27</v>
      </c>
    </row>
    <row r="24" spans="1:26" ht="19.95" customHeight="1">
      <c r="A24" s="1" t="s">
        <v>72</v>
      </c>
      <c r="B24" s="7" t="s">
        <v>36</v>
      </c>
      <c r="C24" s="12" t="s">
        <v>43</v>
      </c>
      <c r="D24" s="16" t="s">
        <v>52</v>
      </c>
      <c r="E24" s="6">
        <v>44854</v>
      </c>
      <c r="F24" s="6">
        <v>44862</v>
      </c>
      <c r="G24" s="7" t="s">
        <v>67</v>
      </c>
      <c r="H24" s="7" t="s">
        <v>73</v>
      </c>
      <c r="I24" s="7" t="s">
        <v>69</v>
      </c>
      <c r="J24" s="7">
        <v>8</v>
      </c>
      <c r="K24" s="7">
        <v>500</v>
      </c>
      <c r="L24" s="7">
        <v>4000</v>
      </c>
      <c r="M24" s="7">
        <v>20</v>
      </c>
      <c r="N24" s="7">
        <v>700</v>
      </c>
      <c r="O24" s="7" t="s">
        <v>73</v>
      </c>
      <c r="P24" s="7">
        <v>700</v>
      </c>
      <c r="Q24" s="7">
        <v>800</v>
      </c>
      <c r="R24" s="7">
        <v>4000</v>
      </c>
      <c r="S24" s="7">
        <v>8</v>
      </c>
      <c r="T24" s="7">
        <v>29</v>
      </c>
      <c r="U24" s="7">
        <v>37</v>
      </c>
      <c r="V24" s="7">
        <v>29</v>
      </c>
      <c r="W24" s="7">
        <v>37</v>
      </c>
      <c r="X24" s="7">
        <v>0</v>
      </c>
      <c r="Y24" s="11" t="s">
        <v>34</v>
      </c>
      <c r="Z24" s="7" t="s">
        <v>34</v>
      </c>
    </row>
    <row r="25" spans="1:26" ht="19.95" customHeight="1">
      <c r="A25" s="1" t="s">
        <v>74</v>
      </c>
      <c r="B25" s="7" t="s">
        <v>39</v>
      </c>
      <c r="C25" s="9" t="s">
        <v>31</v>
      </c>
      <c r="D25" s="16" t="s">
        <v>52</v>
      </c>
      <c r="E25" s="6">
        <v>44863</v>
      </c>
      <c r="F25" s="6">
        <v>44872</v>
      </c>
      <c r="G25" s="7" t="s">
        <v>72</v>
      </c>
      <c r="H25" s="7" t="s">
        <v>75</v>
      </c>
      <c r="I25" s="7" t="s">
        <v>73</v>
      </c>
      <c r="J25" s="7">
        <v>9</v>
      </c>
      <c r="K25" s="7">
        <v>500</v>
      </c>
      <c r="L25" s="7">
        <v>4500</v>
      </c>
      <c r="M25" s="7">
        <v>20</v>
      </c>
      <c r="N25" s="7">
        <v>500</v>
      </c>
      <c r="O25" s="7" t="s">
        <v>75</v>
      </c>
      <c r="P25" s="7">
        <v>500</v>
      </c>
      <c r="Q25" s="7">
        <v>900</v>
      </c>
      <c r="R25" s="7">
        <v>2000</v>
      </c>
      <c r="S25" s="7">
        <v>4</v>
      </c>
      <c r="T25" s="7">
        <v>37</v>
      </c>
      <c r="U25" s="7">
        <v>46</v>
      </c>
      <c r="V25" s="7">
        <v>37</v>
      </c>
      <c r="W25" s="7">
        <v>46</v>
      </c>
      <c r="X25" s="7">
        <v>0</v>
      </c>
      <c r="Y25" s="11" t="s">
        <v>34</v>
      </c>
      <c r="Z25" s="7" t="s">
        <v>34</v>
      </c>
    </row>
    <row r="26" spans="1:26" ht="19.95" customHeight="1">
      <c r="A26" s="1" t="s">
        <v>76</v>
      </c>
      <c r="B26" s="7" t="s">
        <v>36</v>
      </c>
      <c r="C26" s="12" t="s">
        <v>43</v>
      </c>
      <c r="D26" s="16" t="s">
        <v>52</v>
      </c>
      <c r="E26" s="6">
        <v>44873</v>
      </c>
      <c r="F26" s="6">
        <v>44879</v>
      </c>
      <c r="G26" s="7" t="s">
        <v>77</v>
      </c>
      <c r="H26" s="7" t="s">
        <v>78</v>
      </c>
      <c r="I26" s="7" t="s">
        <v>79</v>
      </c>
      <c r="J26" s="7">
        <v>6</v>
      </c>
      <c r="K26" s="7">
        <v>300</v>
      </c>
      <c r="L26" s="7">
        <v>1800</v>
      </c>
      <c r="M26" s="7">
        <v>0</v>
      </c>
      <c r="N26" s="7">
        <v>0</v>
      </c>
      <c r="O26" s="7" t="s">
        <v>78</v>
      </c>
      <c r="P26" s="7">
        <v>0</v>
      </c>
      <c r="Q26" s="7">
        <v>0</v>
      </c>
      <c r="R26" s="7">
        <v>0</v>
      </c>
      <c r="S26" s="7">
        <v>0</v>
      </c>
      <c r="T26" s="7">
        <v>46</v>
      </c>
      <c r="U26" s="7">
        <v>52</v>
      </c>
      <c r="V26" s="7">
        <v>46</v>
      </c>
      <c r="W26" s="7">
        <v>52</v>
      </c>
      <c r="X26" s="7">
        <v>0</v>
      </c>
      <c r="Y26" s="11" t="s">
        <v>34</v>
      </c>
      <c r="Z26" s="7" t="s">
        <v>34</v>
      </c>
    </row>
    <row r="27" spans="1:26" ht="19.95" customHeight="1">
      <c r="A27" s="1" t="s">
        <v>80</v>
      </c>
      <c r="B27" s="7" t="s">
        <v>39</v>
      </c>
      <c r="C27" s="9" t="s">
        <v>31</v>
      </c>
      <c r="D27" s="16" t="s">
        <v>52</v>
      </c>
      <c r="E27" s="6">
        <v>44880</v>
      </c>
      <c r="F27" s="6">
        <v>44888</v>
      </c>
      <c r="G27" s="7" t="s">
        <v>76</v>
      </c>
      <c r="H27" s="7" t="s">
        <v>81</v>
      </c>
      <c r="I27" s="7" t="s">
        <v>78</v>
      </c>
      <c r="J27" s="7">
        <v>8</v>
      </c>
      <c r="K27" s="7">
        <v>600</v>
      </c>
      <c r="L27" s="7">
        <v>4800</v>
      </c>
      <c r="M27" s="7">
        <v>0</v>
      </c>
      <c r="N27" s="7">
        <v>0</v>
      </c>
      <c r="O27" s="7" t="s">
        <v>81</v>
      </c>
      <c r="P27" s="7">
        <v>0</v>
      </c>
      <c r="Q27" s="7">
        <v>0</v>
      </c>
      <c r="R27" s="7">
        <v>0</v>
      </c>
      <c r="S27" s="7">
        <v>0</v>
      </c>
      <c r="T27" s="7">
        <v>52</v>
      </c>
      <c r="U27" s="7">
        <v>60</v>
      </c>
      <c r="V27" s="7">
        <v>52</v>
      </c>
      <c r="W27" s="7">
        <v>60</v>
      </c>
      <c r="X27" s="7">
        <v>0</v>
      </c>
      <c r="Y27" s="11" t="s">
        <v>34</v>
      </c>
      <c r="Z27" s="7" t="s">
        <v>34</v>
      </c>
    </row>
    <row r="28" spans="1:26" ht="19.95" customHeight="1">
      <c r="A28" s="1" t="s">
        <v>82</v>
      </c>
      <c r="B28" s="7" t="s">
        <v>30</v>
      </c>
      <c r="C28" s="12" t="s">
        <v>43</v>
      </c>
      <c r="D28" s="16" t="s">
        <v>52</v>
      </c>
      <c r="E28" s="6">
        <v>44889</v>
      </c>
      <c r="F28" s="6">
        <v>44894</v>
      </c>
      <c r="G28" s="7" t="s">
        <v>83</v>
      </c>
      <c r="H28" s="7" t="s">
        <v>84</v>
      </c>
      <c r="I28" s="7" t="s">
        <v>85</v>
      </c>
      <c r="J28" s="7">
        <v>5</v>
      </c>
      <c r="K28" s="7">
        <v>500</v>
      </c>
      <c r="L28" s="7">
        <v>2500</v>
      </c>
      <c r="M28" s="7">
        <v>0</v>
      </c>
      <c r="N28" s="7">
        <v>0</v>
      </c>
      <c r="O28" s="7" t="s">
        <v>84</v>
      </c>
      <c r="P28" s="7">
        <v>0</v>
      </c>
      <c r="Q28" s="7">
        <v>0</v>
      </c>
      <c r="R28" s="7">
        <v>0</v>
      </c>
      <c r="S28" s="7">
        <v>0</v>
      </c>
      <c r="T28" s="7">
        <v>60</v>
      </c>
      <c r="U28" s="7">
        <v>65</v>
      </c>
      <c r="V28" s="7">
        <v>60</v>
      </c>
      <c r="W28" s="7">
        <v>65</v>
      </c>
      <c r="X28" s="7">
        <v>0</v>
      </c>
      <c r="Y28" s="11" t="s">
        <v>34</v>
      </c>
      <c r="Z28" s="7" t="s">
        <v>34</v>
      </c>
    </row>
    <row r="29" spans="1:26" ht="19.95" customHeight="1">
      <c r="A29" s="1" t="s">
        <v>86</v>
      </c>
      <c r="B29" s="7" t="s">
        <v>30</v>
      </c>
      <c r="C29" s="9" t="s">
        <v>31</v>
      </c>
      <c r="D29" s="16" t="s">
        <v>52</v>
      </c>
      <c r="E29" s="6">
        <v>44895</v>
      </c>
      <c r="F29" s="6">
        <v>44901</v>
      </c>
      <c r="G29" s="7" t="s">
        <v>82</v>
      </c>
      <c r="H29" s="7" t="s">
        <v>87</v>
      </c>
      <c r="I29" s="7" t="s">
        <v>84</v>
      </c>
      <c r="J29" s="7">
        <v>6</v>
      </c>
      <c r="K29" s="7">
        <v>1000</v>
      </c>
      <c r="L29" s="7">
        <v>6000</v>
      </c>
      <c r="M29" s="7">
        <v>0</v>
      </c>
      <c r="N29" s="7">
        <v>0</v>
      </c>
      <c r="O29" s="7" t="s">
        <v>87</v>
      </c>
      <c r="P29" s="7">
        <v>0</v>
      </c>
      <c r="Q29" s="7">
        <v>0</v>
      </c>
      <c r="R29" s="7">
        <v>0</v>
      </c>
      <c r="S29" s="7">
        <v>0</v>
      </c>
      <c r="T29" s="7">
        <v>65</v>
      </c>
      <c r="U29" s="7">
        <v>71</v>
      </c>
      <c r="V29" s="7">
        <v>65</v>
      </c>
      <c r="W29" s="7">
        <v>71</v>
      </c>
      <c r="X29" s="7">
        <v>0</v>
      </c>
      <c r="Y29" s="11" t="s">
        <v>34</v>
      </c>
      <c r="Z29" s="7" t="s">
        <v>34</v>
      </c>
    </row>
    <row r="30" spans="1:26" ht="19.95" customHeight="1">
      <c r="A30" s="1" t="s">
        <v>88</v>
      </c>
      <c r="B30" s="7" t="s">
        <v>29</v>
      </c>
      <c r="C30" s="19" t="s">
        <v>89</v>
      </c>
      <c r="D30" s="20" t="s">
        <v>29</v>
      </c>
      <c r="E30" s="6">
        <v>44902</v>
      </c>
      <c r="F30" s="6">
        <v>44908</v>
      </c>
      <c r="G30" s="7" t="s">
        <v>86</v>
      </c>
      <c r="H30" s="7" t="s">
        <v>90</v>
      </c>
      <c r="I30" s="7" t="s">
        <v>87</v>
      </c>
      <c r="J30" s="7">
        <v>6</v>
      </c>
      <c r="K30" s="7">
        <v>100</v>
      </c>
      <c r="L30" s="7">
        <v>600</v>
      </c>
      <c r="M30" s="7">
        <v>0</v>
      </c>
      <c r="N30" s="7">
        <v>0</v>
      </c>
      <c r="O30" s="7" t="s">
        <v>90</v>
      </c>
      <c r="P30" s="7">
        <v>0</v>
      </c>
      <c r="Q30" s="7">
        <v>0</v>
      </c>
      <c r="R30" s="7">
        <v>0</v>
      </c>
      <c r="S30" s="7">
        <v>0</v>
      </c>
      <c r="T30" s="7">
        <v>71</v>
      </c>
      <c r="U30" s="7">
        <v>77</v>
      </c>
      <c r="V30" s="7">
        <v>71</v>
      </c>
      <c r="W30" s="7">
        <v>77</v>
      </c>
      <c r="X30" s="7">
        <v>0</v>
      </c>
      <c r="Y30" s="11" t="s">
        <v>34</v>
      </c>
      <c r="Z30" s="7" t="s">
        <v>34</v>
      </c>
    </row>
    <row r="31" spans="1:26" ht="19.95" customHeight="1">
      <c r="A31" t="s">
        <v>29</v>
      </c>
      <c r="B31" t="s">
        <v>29</v>
      </c>
      <c r="C31" t="s">
        <v>29</v>
      </c>
      <c r="D31" t="s">
        <v>29</v>
      </c>
      <c r="E31" s="5">
        <v>44854</v>
      </c>
      <c r="F31" s="5">
        <v>44908</v>
      </c>
      <c r="G31" t="s">
        <v>29</v>
      </c>
      <c r="H31" t="s">
        <v>29</v>
      </c>
      <c r="I31" t="s">
        <v>29</v>
      </c>
      <c r="J31" s="14">
        <v>48</v>
      </c>
      <c r="K31" s="14">
        <f>SUM(K24:K30)</f>
        <v>3500</v>
      </c>
      <c r="L31" s="14">
        <v>24200</v>
      </c>
      <c r="M31" s="14">
        <f>SUM(M24:M30)</f>
        <v>40</v>
      </c>
      <c r="N31" s="14">
        <f>SUM(N24:N30)</f>
        <v>1200</v>
      </c>
      <c r="O31" s="14">
        <v>0</v>
      </c>
      <c r="P31" s="14">
        <v>1200</v>
      </c>
      <c r="Q31" s="14">
        <v>1700</v>
      </c>
      <c r="R31" s="14">
        <v>6000</v>
      </c>
      <c r="S31" s="14">
        <v>12</v>
      </c>
      <c r="T31" s="14">
        <f>SUM(T24:T30)</f>
        <v>360</v>
      </c>
      <c r="U31" s="14">
        <v>408</v>
      </c>
      <c r="V31" s="14">
        <v>360</v>
      </c>
      <c r="W31" s="14">
        <f>SUM(W24:W30)</f>
        <v>408</v>
      </c>
      <c r="X31" s="14">
        <v>0</v>
      </c>
      <c r="Y31" t="s">
        <v>29</v>
      </c>
      <c r="Z31" s="14">
        <v>0</v>
      </c>
    </row>
    <row r="33" spans="15:18" ht="27.6" customHeight="1">
      <c r="P33" s="3" t="s">
        <v>17</v>
      </c>
      <c r="Q33" s="3" t="s">
        <v>18</v>
      </c>
      <c r="R33" s="3" t="s">
        <v>19</v>
      </c>
    </row>
    <row r="34" spans="15:18" ht="24" customHeight="1">
      <c r="O34" s="3" t="s">
        <v>91</v>
      </c>
      <c r="P34" s="14">
        <f>SUM(P31,P20,P9)</f>
        <v>15900</v>
      </c>
      <c r="Q34" s="14">
        <f t="shared" ref="Q34:R34" si="0">SUM(Q31,Q20,Q9)</f>
        <v>17710</v>
      </c>
      <c r="R34" s="14">
        <f t="shared" si="0"/>
        <v>25300</v>
      </c>
    </row>
    <row r="35" spans="15:18" ht="28.2" customHeight="1"/>
    <row r="36" spans="15:18" ht="21.6" customHeight="1">
      <c r="O36" s="3" t="s">
        <v>92</v>
      </c>
      <c r="P36" s="3" t="s">
        <v>93</v>
      </c>
      <c r="Q36" s="3" t="s">
        <v>94</v>
      </c>
      <c r="R36" s="3" t="s">
        <v>95</v>
      </c>
    </row>
    <row r="37" spans="15:18" ht="19.8" customHeight="1">
      <c r="O37" s="14">
        <f>Q34/P34</f>
        <v>1.1138364779874215</v>
      </c>
      <c r="P37" s="14">
        <f>Q34-P34</f>
        <v>1810</v>
      </c>
      <c r="Q37" s="14">
        <f>Q34/R34</f>
        <v>0.7</v>
      </c>
      <c r="R37" s="14">
        <f>Q34-R34</f>
        <v>-7590</v>
      </c>
    </row>
  </sheetData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project-management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AIM</cp:lastModifiedBy>
  <cp:revision>0</cp:revision>
  <dcterms:created xsi:type="dcterms:W3CDTF">2022-11-03T17:33:20Z</dcterms:created>
  <dcterms:modified xsi:type="dcterms:W3CDTF">2022-11-03T18:05:37Z</dcterms:modified>
</cp:coreProperties>
</file>