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ymac\Documents\Excel\Data Analysis\"/>
    </mc:Choice>
  </mc:AlternateContent>
  <xr:revisionPtr revIDLastSave="0" documentId="13_ncr:1_{4B6976B1-F27F-4AE6-8A0D-0F205BB16864}" xr6:coauthVersionLast="47" xr6:coauthVersionMax="47" xr10:uidLastSave="{00000000-0000-0000-0000-000000000000}"/>
  <bookViews>
    <workbookView xWindow="28680" yWindow="-120" windowWidth="29040" windowHeight="15720" firstSheet="1" activeTab="1" xr2:uid="{ABA8625F-80F9-4A28-B245-4C402588C942}"/>
  </bookViews>
  <sheets>
    <sheet name="Data" sheetId="1" r:id="rId1"/>
    <sheet name="Food Delivery Analysis" sheetId="15" r:id="rId2"/>
    <sheet name="Region wise sales" sheetId="14" r:id="rId3"/>
    <sheet name="Order per Region" sheetId="17" r:id="rId4"/>
    <sheet name="Profit per Region" sheetId="18" r:id="rId5"/>
    <sheet name="Top 5 Customers" sheetId="21" r:id="rId6"/>
    <sheet name="Monthwise Sales" sheetId="22" r:id="rId7"/>
    <sheet name="Region ~ Agent" sheetId="23" r:id="rId8"/>
  </sheets>
  <definedNames>
    <definedName name="Slicer_Delivery_person">#N/A</definedName>
    <definedName name="Slicer_Region">#N/A</definedName>
    <definedName name="Slicer_Year">#N/A</definedName>
  </definedNames>
  <calcPr calcId="191029"/>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alcChain>
</file>

<file path=xl/sharedStrings.xml><?xml version="1.0" encoding="utf-8"?>
<sst xmlns="http://schemas.openxmlformats.org/spreadsheetml/2006/main" count="1552" uniqueCount="330">
  <si>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</si>
  <si>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</si>
  <si>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</si>
  <si>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</si>
  <si>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</si>
  <si>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</si>
  <si>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</si>
  <si>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</si>
  <si>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</si>
  <si>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</si>
  <si>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</si>
  <si>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</si>
  <si>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</si>
  <si>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</si>
  <si>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</si>
  <si>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</si>
  <si>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</si>
  <si>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</si>
  <si>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</si>
  <si>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</si>
  <si>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</si>
  <si>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</si>
  <si>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</si>
  <si>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</si>
  <si>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</si>
  <si>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</si>
  <si>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</si>
  <si>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</si>
  <si>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</si>
  <si>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</si>
  <si>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</si>
  <si>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</si>
  <si>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</si>
  <si>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</si>
  <si>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</si>
  <si>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</si>
  <si>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</si>
  <si>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</si>
  <si>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</si>
  <si>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</si>
  <si>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</si>
  <si>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</si>
  <si>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</si>
  <si>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</si>
  <si>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</si>
  <si>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</si>
  <si>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</si>
  <si>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</si>
  <si>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</si>
  <si>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</si>
  <si>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</si>
  <si>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</si>
  <si>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</si>
  <si>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</si>
  <si>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</si>
  <si>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</si>
  <si>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</si>
  <si>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</si>
  <si>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</si>
  <si>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</si>
  <si>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</si>
  <si>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</si>
  <si>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</si>
  <si>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</si>
  <si>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</si>
  <si>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</si>
  <si>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</si>
  <si>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</si>
  <si>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</si>
  <si>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</si>
  <si>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</si>
  <si>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</si>
  <si>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</si>
  <si>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</si>
  <si>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</si>
  <si>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</si>
  <si>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</si>
  <si>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</si>
  <si>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</si>
  <si>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</si>
  <si>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</si>
  <si>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</si>
  <si>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</si>
  <si>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</si>
  <si>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</si>
  <si>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</si>
  <si>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</si>
  <si>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</si>
  <si>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</si>
  <si>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</si>
  <si>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</si>
  <si>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</si>
  <si>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</si>
  <si>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</si>
  <si>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</si>
  <si>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</si>
  <si>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</si>
  <si>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</si>
  <si>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</si>
  <si>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</si>
  <si>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</si>
  <si>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</si>
  <si>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</si>
  <si>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</si>
  <si>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</si>
  <si>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</si>
  <si>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</si>
  <si>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</si>
  <si>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</si>
  <si>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</si>
  <si>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</si>
  <si>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</si>
  <si>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</si>
  <si>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</si>
  <si>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</si>
  <si>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</si>
  <si>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</si>
  <si>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</si>
  <si>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</si>
  <si>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</si>
  <si>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</si>
  <si>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</si>
  <si>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</si>
  <si>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</si>
  <si>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</si>
  <si>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</si>
  <si>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</si>
  <si>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</si>
  <si>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</si>
  <si>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</si>
  <si>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</si>
  <si>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</si>
  <si>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</si>
  <si>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</si>
  <si>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</si>
  <si>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</si>
  <si>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</si>
  <si>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</si>
  <si>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</si>
  <si>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</si>
  <si>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</si>
  <si>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</si>
  <si>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</si>
  <si>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</si>
  <si>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</si>
  <si>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</si>
  <si>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</si>
  <si>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</si>
  <si>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</si>
  <si>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</si>
  <si>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</si>
  <si>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</si>
  <si>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</si>
  <si>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</si>
  <si>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</si>
  <si>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</si>
  <si>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</si>
  <si>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</si>
  <si>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</si>
  <si>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</si>
  <si>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</si>
  <si>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</si>
  <si>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</si>
  <si>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</si>
  <si>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</si>
  <si>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</si>
  <si>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</si>
  <si>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</si>
  <si>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</si>
  <si>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</si>
  <si>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</si>
  <si>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</si>
  <si>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</si>
  <si>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</si>
  <si>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</si>
  <si>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</si>
  <si>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</si>
  <si>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</si>
  <si>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</si>
  <si>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</si>
  <si>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</si>
  <si>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</si>
  <si>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</si>
  <si>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</si>
  <si>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</si>
  <si>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</si>
  <si>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</si>
  <si>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</si>
  <si>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</si>
  <si>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</si>
  <si>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</si>
  <si>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</si>
  <si>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</si>
  <si>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</si>
  <si>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</si>
  <si>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</si>
  <si>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</si>
  <si>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</si>
  <si>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</si>
  <si>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</si>
  <si>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</si>
  <si>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</si>
  <si>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</si>
  <si>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</si>
  <si>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</si>
  <si>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</si>
  <si>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</si>
  <si>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</si>
  <si>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</si>
  <si>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</si>
  <si>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</si>
  <si>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</si>
  <si>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</si>
  <si>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</si>
  <si>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</si>
  <si>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</si>
  <si>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</si>
  <si>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</si>
  <si>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</si>
  <si>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</si>
  <si>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</si>
  <si>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</si>
  <si>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</si>
  <si>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</si>
  <si>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</si>
  <si>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</si>
  <si>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</si>
  <si>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</si>
  <si>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</si>
  <si>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</si>
  <si>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</si>
  <si>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</si>
  <si>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</si>
  <si>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</si>
  <si>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</si>
  <si>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</si>
  <si>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</si>
  <si>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</si>
  <si>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</si>
  <si>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</si>
  <si>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</si>
  <si>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</si>
  <si>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</si>
  <si>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</si>
  <si>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</si>
  <si>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</si>
  <si>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</si>
  <si>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</si>
  <si>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</si>
  <si>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</si>
  <si>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</si>
  <si>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</si>
  <si>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</si>
  <si>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</si>
  <si>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</si>
  <si>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</si>
  <si>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</si>
  <si>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</si>
  <si>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</si>
  <si>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</si>
  <si>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</si>
  <si>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</si>
  <si>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</si>
  <si>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</si>
  <si>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</si>
  <si>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</si>
  <si>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</si>
  <si>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</si>
  <si>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</si>
  <si>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</si>
  <si>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</si>
  <si>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</si>
  <si>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</si>
  <si>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</si>
  <si>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</si>
  <si>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</si>
  <si>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</si>
  <si>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</si>
  <si>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</si>
  <si>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</si>
  <si>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</si>
  <si>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</si>
  <si>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</si>
  <si>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</si>
  <si>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</si>
  <si>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</si>
  <si>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</si>
  <si>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</si>
  <si>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</si>
  <si>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</si>
  <si>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</si>
  <si>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</si>
  <si>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</si>
  <si>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</si>
  <si>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</si>
  <si>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</si>
  <si>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</si>
  <si>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</si>
  <si>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</si>
  <si>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</si>
  <si>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</si>
  <si>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</si>
  <si>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</si>
  <si>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</si>
  <si>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</si>
  <si>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</si>
  <si>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</si>
  <si>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</si>
  <si>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</si>
  <si>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</si>
  <si>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</si>
  <si>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</si>
  <si>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Feb</t>
  </si>
  <si>
    <t>Mar</t>
  </si>
  <si>
    <t>Apr</t>
  </si>
  <si>
    <t>Jun</t>
  </si>
  <si>
    <t>Jul</t>
  </si>
  <si>
    <t>Aug</t>
  </si>
  <si>
    <t>Oct</t>
  </si>
  <si>
    <t>Column Labels</t>
  </si>
  <si>
    <t>Sum of Profit</t>
  </si>
  <si>
    <t>Profit</t>
  </si>
  <si>
    <t>Month</t>
  </si>
  <si>
    <t>Year</t>
  </si>
  <si>
    <t>Count of Orders</t>
  </si>
  <si>
    <t>Food Delivery Analysis</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</si>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</sst>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8"/>
      <color theme="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tint="-0.249977111117893"/>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0" borderId="0" xfId="0" applyNumberForma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cellXfs>
  <cellStyles count="1">
    <cellStyle name="Normal" xfId="0" builtinId="0"/>
  </cellStyles>
  <dxfs count="6">
    <dxf>
      <numFmt numFmtId="19" formatCode="dd/mm/yyyy"/>
    </dxf>
    <dxf>
      <numFmt numFmtId="19" formatCode="dd/mm/yyyy"/>
    </dxf>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BBB-4927-B786-B446580A6880}"/>
            </c:ext>
          </c:extLst>
        </c:ser>
        <c:dLbls>
          <c:showLegendKey val="0"/>
          <c:showVal val="0"/>
          <c:showCatName val="0"/>
          <c:showSerName val="0"/>
          <c:showPercent val="0"/>
          <c:showBubbleSize val="0"/>
        </c:dLbls>
        <c:gapWidth val="182"/>
        <c:axId val="1480543664"/>
        <c:axId val="1480541264"/>
      </c:barChart>
      <c:catAx>
        <c:axId val="1480543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41264"/>
        <c:crosses val="autoZero"/>
        <c:auto val="1"/>
        <c:lblAlgn val="ctr"/>
        <c:lblOffset val="100"/>
        <c:noMultiLvlLbl val="0"/>
      </c:catAx>
      <c:valAx>
        <c:axId val="148054126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43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5 Customers!PivotTable5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C10</c:v>
                </c:pt>
                <c:pt idx="1">
                  <c:v>C11</c:v>
                </c:pt>
                <c:pt idx="2">
                  <c:v>C12</c:v>
                </c:pt>
                <c:pt idx="3">
                  <c:v>C2</c:v>
                </c:pt>
                <c:pt idx="4">
                  <c:v>C3</c:v>
                </c:pt>
              </c:strCache>
            </c:strRef>
          </c:cat>
          <c:val>
            <c:numRef>
              <c:f>'Top 5 Customers'!$B$4:$B$8</c:f>
              <c:numCache>
                <c:formatCode>0.00</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0-00A0-409E-8979-ECED34348AAE}"/>
            </c:ext>
          </c:extLst>
        </c:ser>
        <c:dLbls>
          <c:dLblPos val="outEnd"/>
          <c:showLegendKey val="0"/>
          <c:showVal val="1"/>
          <c:showCatName val="0"/>
          <c:showSerName val="0"/>
          <c:showPercent val="0"/>
          <c:showBubbleSize val="0"/>
        </c:dLbls>
        <c:gapWidth val="182"/>
        <c:axId val="1821523792"/>
        <c:axId val="1821529072"/>
      </c:barChart>
      <c:catAx>
        <c:axId val="182152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9072"/>
        <c:crosses val="autoZero"/>
        <c:auto val="1"/>
        <c:lblAlgn val="ctr"/>
        <c:lblOffset val="100"/>
        <c:noMultiLvlLbl val="0"/>
      </c:catAx>
      <c:valAx>
        <c:axId val="182152907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RO.xlsx]Monthwise Sales!PivotTable6</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0" i="0" u="none" strike="noStrike" kern="1200" spc="0" baseline="0">
                <a:solidFill>
                  <a:sysClr val="windowText" lastClr="000000">
                    <a:lumMod val="65000"/>
                    <a:lumOff val="35000"/>
                  </a:sysClr>
                </a:solidFill>
              </a:rPr>
              <a:t>Monthwise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 Sales'!$B$3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'Monthwise Sales'!$A$4:$A$14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'Monthwise Sales'!$B$4:$B$14</c:f>
              <c:numCache>
                <c:formatCode>0.00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F673-4226-8A95-D9D2D6194E21}"/>
            </c:ext>
          </c:extLst>
        </c:ser>
        <c:dLbls>
          <c:showLegendKey val="0"/>
          <c:showVal val="0"/>
          <c:showCatName val="0"/>
          <c:showSerName val="0"/>
          <c:showPercent val="0"/>
          <c:showBubbleSize val="0"/>
        </c:dLbls>
        <c:marker val="1"/>
        <c:smooth val="0"/>
        <c:axId val="1280776304"/>
        <c:axId val="1280780624"/>
      </c:lineChart>
      <c:catAx>
        <c:axId val="12807763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80780624"/>
        <c:crosses val="autoZero"/>
        <c:auto val="1"/>
        <c:lblAlgn val="ctr"/>
        <c:lblOffset val="100"/>
        <c:noMultiLvlLbl val="0"/>
      </c:catAx>
      <c:valAx>
        <c:axId val="12807806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07763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 Agent!PivotTable7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Regionwise sales by</a:t>
            </a:r>
            <a:r>
              <a:rPr lang="en-IN" baseline="0"/>
              <a:t> each Agent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 ~ Agent'!$B$3:$B$4</c:f>
              <c:strCache>
                <c:ptCount val="1"/>
                <c:pt idx="0">
                  <c:v>Central</c:v>
                </c:pt>
              </c:strCache>
            </c:strRef>
          </c:tx>
          <c:spPr>
            <a:solidFill>
              <a:schemeClr val="accent1"/>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Agent'!$B$5:$B$12</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7E9-4AFB-ADB3-6D696E1F4852}"/>
            </c:ext>
          </c:extLst>
        </c:ser>
        <c:ser>
          <c:idx val="1"/>
          <c:order val="1"/>
          <c:tx>
            <c:strRef>
              <c:f>'Region ~ Agent'!$C$3:$C$4</c:f>
              <c:strCache>
                <c:ptCount val="1"/>
                <c:pt idx="0">
                  <c:v>North East</c:v>
                </c:pt>
              </c:strCache>
            </c:strRef>
          </c:tx>
          <c:spPr>
            <a:solidFill>
              <a:schemeClr val="accent2"/>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Agent'!$C$5:$C$12</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F7E9-4AFB-ADB3-6D696E1F4852}"/>
            </c:ext>
          </c:extLst>
        </c:ser>
        <c:ser>
          <c:idx val="2"/>
          <c:order val="2"/>
          <c:tx>
            <c:strRef>
              <c:f>'Region ~ Agent'!$D$3:$D$4</c:f>
              <c:strCache>
                <c:ptCount val="1"/>
                <c:pt idx="0">
                  <c:v>North West</c:v>
                </c:pt>
              </c:strCache>
            </c:strRef>
          </c:tx>
          <c:spPr>
            <a:solidFill>
              <a:schemeClr val="accent6"/>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Agent'!$D$5:$D$12</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F7E9-4AFB-ADB3-6D696E1F4852}"/>
            </c:ext>
          </c:extLst>
        </c:ser>
        <c:ser>
          <c:idx val="3"/>
          <c:order val="3"/>
          <c:tx>
            <c:strRef>
              <c:f>'Region ~ Agent'!$E$3:$E$4</c:f>
              <c:strCache>
                <c:ptCount val="1"/>
                <c:pt idx="0">
                  <c:v>South East</c:v>
                </c:pt>
              </c:strCache>
            </c:strRef>
          </c:tx>
          <c:spPr>
            <a:solidFill>
              <a:srgbClr val="FFFF00"/>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Agent'!$E$5:$E$12</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F7E9-4AFB-ADB3-6D696E1F4852}"/>
            </c:ext>
          </c:extLst>
        </c:ser>
        <c:ser>
          <c:idx val="4"/>
          <c:order val="4"/>
          <c:tx>
            <c:strRef>
              <c:f>'Region ~ Agent'!$F$3:$F$4</c:f>
              <c:strCache>
                <c:ptCount val="1"/>
                <c:pt idx="0">
                  <c:v>South West</c:v>
                </c:pt>
              </c:strCache>
            </c:strRef>
          </c:tx>
          <c:spPr>
            <a:solidFill>
              <a:srgbClr val="7030A0"/>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Agent'!$F$5:$F$12</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F7E9-4AFB-ADB3-6D696E1F4852}"/>
            </c:ext>
          </c:extLst>
        </c:ser>
        <c:dLbls>
          <c:showLegendKey val="0"/>
          <c:showVal val="0"/>
          <c:showCatName val="0"/>
          <c:showSerName val="0"/>
          <c:showPercent val="0"/>
          <c:showBubbleSize val="0"/>
        </c:dLbls>
        <c:gapWidth val="150"/>
        <c:overlap val="100"/>
        <c:axId val="1829757744"/>
        <c:axId val="1829749584"/>
      </c:barChart>
      <c:catAx>
        <c:axId val="182975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49584"/>
        <c:crosses val="autoZero"/>
        <c:auto val="1"/>
        <c:lblAlgn val="ctr"/>
        <c:lblOffset val="100"/>
        <c:noMultiLvlLbl val="0"/>
      </c:catAx>
      <c:valAx>
        <c:axId val="1829749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RO.xlsx]Order per Region!PivotTable2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Orders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per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per Region'!$A$4:$A$8</c:f>
              <c:strCache>
                <c:ptCount val="5"/>
                <c:pt idx="0">
                  <c:v>Central</c:v>
                </c:pt>
                <c:pt idx="1">
                  <c:v>North East</c:v>
                </c:pt>
                <c:pt idx="2">
                  <c:v>North West</c:v>
                </c:pt>
                <c:pt idx="3">
                  <c:v>South East</c:v>
                </c:pt>
                <c:pt idx="4">
                  <c:v>South West</c:v>
                </c:pt>
              </c:strCache>
            </c:strRef>
          </c:cat>
          <c:val>
            <c:numRef>
              <c:f>'Order per Region'!$B$4:$B$8</c:f>
              <c:numCache>
                <c:formatCode>General</c:formatCode>
                <c:ptCount val="5"/>
                <c:pt idx="0">
                  <c:v>65</c:v>
                </c:pt>
                <c:pt idx="1">
                  <c:v>74</c:v>
                </c:pt>
                <c:pt idx="2">
                  <c:v>79</c:v>
                </c:pt>
                <c:pt idx="3">
                  <c:v>69</c:v>
                </c:pt>
                <c:pt idx="4">
                  <c:v>83</c:v>
                </c:pt>
              </c:numCache>
            </c:numRef>
          </c:val>
          <c:extLst>
            <c:ext xmlns:c16="http://schemas.microsoft.com/office/drawing/2014/chart" uri="{C3380CC4-5D6E-409C-BE32-E72D297353CC}">
              <c16:uniqueId val="{00000000-9A8B-4585-A7DD-DD3113AF068A}"/>
            </c:ext>
          </c:extLst>
        </c:ser>
        <c:dLbls>
          <c:dLblPos val="outEnd"/>
          <c:showLegendKey val="0"/>
          <c:showVal val="1"/>
          <c:showCatName val="0"/>
          <c:showSerName val="0"/>
          <c:showPercent val="0"/>
          <c:showBubbleSize val="0"/>
        </c:dLbls>
        <c:gapWidth val="219"/>
        <c:overlap val="-27"/>
        <c:axId val="1332915952"/>
        <c:axId val="1332916432"/>
      </c:barChart>
      <c:catAx>
        <c:axId val="13329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16432"/>
        <c:crosses val="autoZero"/>
        <c:auto val="1"/>
        <c:lblAlgn val="ctr"/>
        <c:lblOffset val="100"/>
        <c:noMultiLvlLbl val="0"/>
      </c:catAx>
      <c:valAx>
        <c:axId val="133291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1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5 Customers!PivotTable5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C10</c:v>
                </c:pt>
                <c:pt idx="1">
                  <c:v>C11</c:v>
                </c:pt>
                <c:pt idx="2">
                  <c:v>C12</c:v>
                </c:pt>
                <c:pt idx="3">
                  <c:v>C2</c:v>
                </c:pt>
                <c:pt idx="4">
                  <c:v>C3</c:v>
                </c:pt>
              </c:strCache>
            </c:strRef>
          </c:cat>
          <c:val>
            <c:numRef>
              <c:f>'Top 5 Customers'!$B$4:$B$8</c:f>
              <c:numCache>
                <c:formatCode>0.00</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0-804D-4E7C-9F3C-D95AB2B980EB}"/>
            </c:ext>
          </c:extLst>
        </c:ser>
        <c:dLbls>
          <c:dLblPos val="outEnd"/>
          <c:showLegendKey val="0"/>
          <c:showVal val="1"/>
          <c:showCatName val="0"/>
          <c:showSerName val="0"/>
          <c:showPercent val="0"/>
          <c:showBubbleSize val="0"/>
        </c:dLbls>
        <c:gapWidth val="182"/>
        <c:axId val="1821523792"/>
        <c:axId val="1821529072"/>
      </c:barChart>
      <c:catAx>
        <c:axId val="182152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9072"/>
        <c:crosses val="autoZero"/>
        <c:auto val="1"/>
        <c:lblAlgn val="ctr"/>
        <c:lblOffset val="100"/>
        <c:noMultiLvlLbl val="0"/>
      </c:catAx>
      <c:valAx>
        <c:axId val="182152907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RO.xlsx]Monthwise Sales!PivotTable6</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0" i="0" u="none" strike="noStrike" kern="1200" spc="0" baseline="0">
                <a:solidFill>
                  <a:sysClr val="windowText" lastClr="000000">
                    <a:lumMod val="65000"/>
                    <a:lumOff val="35000"/>
                  </a:sysClr>
                </a:solidFill>
              </a:rPr>
              <a:t>Monthwise Sales</a:t>
            </a:r>
          </a:p>
        </c:rich>
      </c:tx>
      <c:layout>
        <c:manualLayout>
          <c:xMode val="edge"/>
          <c:yMode val="edge"/>
          <c:x val="8.0275590551181081E-2"/>
          <c:y val="2.774566473988439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 Sales'!$B$3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'Monthwise Sales'!$A$4:$A$14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'Monthwise Sales'!$B$4:$B$14</c:f>
              <c:numCache>
                <c:formatCode>0.00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smooth val="0"/>
          <c:extLst>
            <c:ext xmlns:c16="http://schemas.microsoft.com/office/drawing/2014/chart" uri="{C3380CC4-5D6E-409C-BE32-E72D297353CC}">
              <c16:uniqueId val="{00000000-7E98-48BD-B96E-D1CB73C710E1}"/>
            </c:ext>
          </c:extLst>
        </c:ser>
        <c:dLbls>
          <c:showLegendKey val="0"/>
          <c:showVal val="0"/>
          <c:showCatName val="0"/>
          <c:showSerName val="0"/>
          <c:showPercent val="0"/>
          <c:showBubbleSize val="0"/>
        </c:dLbls>
        <c:marker val="1"/>
        <c:smooth val="0"/>
        <c:axId val="1280776304"/>
        <c:axId val="1280780624"/>
      </c:lineChart>
      <c:catAx>
        <c:axId val="12807763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80780624"/>
        <c:crosses val="autoZero"/>
        <c:auto val="1"/>
        <c:lblAlgn val="ctr"/>
        <c:lblOffset val="100"/>
        <c:noMultiLvlLbl val="0"/>
      </c:catAx>
      <c:valAx>
        <c:axId val="12807806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07763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 Agent!PivotTable7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Regionwise sales by</a:t>
            </a:r>
            <a:r>
              <a:rPr lang="en-IN" baseline="0"/>
              <a:t> each Agent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 ~ Agent'!$B$3:$B$4</c:f>
              <c:strCache>
                <c:ptCount val="1"/>
                <c:pt idx="0">
                  <c:v>Central</c:v>
                </c:pt>
              </c:strCache>
            </c:strRef>
          </c:tx>
          <c:spPr>
            <a:solidFill>
              <a:schemeClr val="accent1"/>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Agent'!$B$5:$B$12</c:f>
              <c:numCache>
                <c:formatCode>0.00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B60-4927-8858-3ACD99EEE341}"/>
            </c:ext>
          </c:extLst>
        </c:ser>
        <c:ser>
          <c:idx val="1"/>
          <c:order val="1"/>
          <c:tx>
            <c:strRef>
              <c:f>'Region ~ Agent'!$C$3:$C$4</c:f>
              <c:strCache>
                <c:ptCount val="1"/>
                <c:pt idx="0">
                  <c:v>North East</c:v>
                </c:pt>
              </c:strCache>
            </c:strRef>
          </c:tx>
          <c:spPr>
            <a:solidFill>
              <a:schemeClr val="accent2"/>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Agent'!$C$5:$C$12</c:f>
              <c:numCache>
                <c:formatCode>0.00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B60-4927-8858-3ACD99EEE341}"/>
            </c:ext>
          </c:extLst>
        </c:ser>
        <c:ser>
          <c:idx val="2"/>
          <c:order val="2"/>
          <c:tx>
            <c:strRef>
              <c:f>'Region ~ Agent'!$D$3:$D$4</c:f>
              <c:strCache>
                <c:ptCount val="1"/>
                <c:pt idx="0">
                  <c:v>North West</c:v>
                </c:pt>
              </c:strCache>
            </c:strRef>
          </c:tx>
          <c:spPr>
            <a:solidFill>
              <a:schemeClr val="accent6"/>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Agent'!$D$5:$D$12</c:f>
              <c:numCache>
                <c:formatCode>0.00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B60-4927-8858-3ACD99EEE341}"/>
            </c:ext>
          </c:extLst>
        </c:ser>
        <c:ser>
          <c:idx val="3"/>
          <c:order val="3"/>
          <c:tx>
            <c:strRef>
              <c:f>'Region ~ Agent'!$E$3:$E$4</c:f>
              <c:strCache>
                <c:ptCount val="1"/>
                <c:pt idx="0">
                  <c:v>South East</c:v>
                </c:pt>
              </c:strCache>
            </c:strRef>
          </c:tx>
          <c:spPr>
            <a:solidFill>
              <a:srgbClr val="FFFF00"/>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Agent'!$E$5:$E$12</c:f>
              <c:numCache>
                <c:formatCode>0.00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B60-4927-8858-3ACD99EEE341}"/>
            </c:ext>
          </c:extLst>
        </c:ser>
        <c:ser>
          <c:idx val="4"/>
          <c:order val="4"/>
          <c:tx>
            <c:strRef>
              <c:f>'Region ~ Agent'!$F$3:$F$4</c:f>
              <c:strCache>
                <c:ptCount val="1"/>
                <c:pt idx="0">
                  <c:v>South West</c:v>
                </c:pt>
              </c:strCache>
            </c:strRef>
          </c:tx>
          <c:spPr>
            <a:solidFill>
              <a:srgbClr val="7030A0"/>
            </a:solidFill>
            <a:ln>
              <a:noFill/>
            </a:ln>
            <a:effectLst/>
          </c:spPr>
          <c:invertIfNegative val="0"/>
          <c:cat>
            <c:strRef>
              <c:f>'Region ~ Agent'!$A$5:$A$12</c:f>
              <c:strCache>
                <c:ptCount val="8"/>
                <c:pt idx="0">
                  <c:v>Anil</c:v>
                </c:pt>
                <c:pt idx="1">
                  <c:v>Mahesh</c:v>
                </c:pt>
                <c:pt idx="2">
                  <c:v>Nilesh</c:v>
                </c:pt>
                <c:pt idx="3">
                  <c:v>Raj</c:v>
                </c:pt>
                <c:pt idx="4">
                  <c:v>Raju</c:v>
                </c:pt>
                <c:pt idx="5">
                  <c:v>Ram</c:v>
                </c:pt>
                <c:pt idx="6">
                  <c:v>Sri</c:v>
                </c:pt>
                <c:pt idx="7">
                  <c:v>Suresh</c:v>
                </c:pt>
              </c:strCache>
            </c:strRef>
          </c:cat>
          <c:val>
            <c:numRef>
              <c:f>'Region ~ Agent'!$F$5:$F$12</c:f>
              <c:numCache>
                <c:formatCode>0.00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B60-4927-8858-3ACD99EEE341}"/>
            </c:ext>
          </c:extLst>
        </c:ser>
        <c:dLbls>
          <c:showLegendKey val="0"/>
          <c:showVal val="0"/>
          <c:showCatName val="0"/>
          <c:showSerName val="0"/>
          <c:showPercent val="0"/>
          <c:showBubbleSize val="0"/>
        </c:dLbls>
        <c:gapWidth val="150"/>
        <c:overlap val="100"/>
        <c:axId val="1829757744"/>
        <c:axId val="1829749584"/>
      </c:barChart>
      <c:catAx>
        <c:axId val="182975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49584"/>
        <c:crosses val="autoZero"/>
        <c:auto val="1"/>
        <c:lblAlgn val="ctr"/>
        <c:lblOffset val="100"/>
        <c:noMultiLvlLbl val="0"/>
      </c:catAx>
      <c:valAx>
        <c:axId val="1829749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5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RO.xlsx]Profit per Region!PivotTable3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'Profit per Region'!$B$3</c:f>
              <c:strCache>
                <c:ptCount val="1"/>
                <c:pt idx="0">
                  <c:v>Total</c:v>
                </c:pt>
              </c:strCache>
            </c:strRef>
          </c:tx>
          <c:dPt>
            <c:idx val="0"/>
            <c:bubble3D val="0"/>
            <c:explosion val="3"/>
            <c:spPr>
              <a:solidFill>
                <a:schemeClr val="accent1"/>
              </a:solidFill>
              <a:ln w="19050">
                <a:solidFill>
                  <a:schemeClr val="lt1"/>
                </a:solidFill>
              </a:ln>
              <a:effectLst/>
            </c:spPr>
            <c:extLst>
              <c:ext xmlns:c16="http://schemas.microsoft.com/office/drawing/2014/chart" uri="{C3380CC4-5D6E-409C-BE32-E72D297353CC}">
                <c16:uniqueId val="{00000001-0365-4B07-B84F-12EF5A6FCA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65-4B07-B84F-12EF5A6FCA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65-4B07-B84F-12EF5A6FCA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65-4B07-B84F-12EF5A6FCA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65-4B07-B84F-12EF5A6FCA7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per Region'!$A$4:$A$8</c:f>
              <c:strCache>
                <c:ptCount val="5"/>
                <c:pt idx="0">
                  <c:v>Central</c:v>
                </c:pt>
                <c:pt idx="1">
                  <c:v>North East</c:v>
                </c:pt>
                <c:pt idx="2">
                  <c:v>North West</c:v>
                </c:pt>
                <c:pt idx="3">
                  <c:v>South East</c:v>
                </c:pt>
                <c:pt idx="4">
                  <c:v>South West</c:v>
                </c:pt>
              </c:strCache>
            </c:strRef>
          </c:cat>
          <c:val>
            <c:numRef>
              <c:f>'Profit per Region'!$B$4:$B$8</c:f>
              <c:numCache>
                <c:formatCode>0.00%</c:formatCode>
                <c:ptCount val="5"/>
                <c:pt idx="0">
                  <c:v>0.20601757198577142</c:v>
                </c:pt>
                <c:pt idx="1">
                  <c:v>0.1940146909803229</c:v>
                </c:pt>
                <c:pt idx="2">
                  <c:v>0.18840744058378997</c:v>
                </c:pt>
                <c:pt idx="3">
                  <c:v>0.18653538490584426</c:v>
                </c:pt>
                <c:pt idx="4">
                  <c:v>0.2250249115442714</c:v>
                </c:pt>
              </c:numCache>
            </c:numRef>
          </c:val>
          <c:extLst>
            <c:ext xmlns:c16="http://schemas.microsoft.com/office/drawing/2014/chart" uri="{C3380CC4-5D6E-409C-BE32-E72D297353CC}">
              <c16:uniqueId val="{0000000A-0365-4B07-B84F-12EF5A6FCA7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7E58-4986-808A-AE526025B9BA}"/>
            </c:ext>
          </c:extLst>
        </c:ser>
        <c:dLbls>
          <c:showLegendKey val="0"/>
          <c:showVal val="0"/>
          <c:showCatName val="0"/>
          <c:showSerName val="0"/>
          <c:showPercent val="0"/>
          <c:showBubbleSize val="0"/>
        </c:dLbls>
        <c:gapWidth val="182"/>
        <c:axId val="1480543664"/>
        <c:axId val="1480541264"/>
      </c:barChart>
      <c:catAx>
        <c:axId val="1480543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41264"/>
        <c:crosses val="autoZero"/>
        <c:auto val="1"/>
        <c:lblAlgn val="ctr"/>
        <c:lblOffset val="100"/>
        <c:noMultiLvlLbl val="0"/>
      </c:catAx>
      <c:valAx>
        <c:axId val="148054126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43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RO.xlsx]Order per 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Orders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per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per Region'!$A$4:$A$8</c:f>
              <c:strCache>
                <c:ptCount val="5"/>
                <c:pt idx="0">
                  <c:v>Central</c:v>
                </c:pt>
                <c:pt idx="1">
                  <c:v>North East</c:v>
                </c:pt>
                <c:pt idx="2">
                  <c:v>North West</c:v>
                </c:pt>
                <c:pt idx="3">
                  <c:v>South East</c:v>
                </c:pt>
                <c:pt idx="4">
                  <c:v>South West</c:v>
                </c:pt>
              </c:strCache>
            </c:strRef>
          </c:cat>
          <c:val>
            <c:numRef>
              <c:f>'Order per Region'!$B$4:$B$8</c:f>
              <c:numCache>
                <c:formatCode>General</c:formatCode>
                <c:ptCount val="5"/>
                <c:pt idx="0">
                  <c:v>65</c:v>
                </c:pt>
                <c:pt idx="1">
                  <c:v>74</c:v>
                </c:pt>
                <c:pt idx="2">
                  <c:v>79</c:v>
                </c:pt>
                <c:pt idx="3">
                  <c:v>69</c:v>
                </c:pt>
                <c:pt idx="4">
                  <c:v>83</c:v>
                </c:pt>
              </c:numCache>
            </c:numRef>
          </c:val>
          <c:extLst>
            <c:ext xmlns:c16="http://schemas.microsoft.com/office/drawing/2014/chart" uri="{C3380CC4-5D6E-409C-BE32-E72D297353CC}">
              <c16:uniqueId val="{00000000-8E64-4EFB-8744-4D8F5956EE2A}"/>
            </c:ext>
          </c:extLst>
        </c:ser>
        <c:dLbls>
          <c:dLblPos val="outEnd"/>
          <c:showLegendKey val="0"/>
          <c:showVal val="1"/>
          <c:showCatName val="0"/>
          <c:showSerName val="0"/>
          <c:showPercent val="0"/>
          <c:showBubbleSize val="0"/>
        </c:dLbls>
        <c:gapWidth val="219"/>
        <c:overlap val="-27"/>
        <c:axId val="1332915952"/>
        <c:axId val="1332916432"/>
      </c:barChart>
      <c:catAx>
        <c:axId val="13329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16432"/>
        <c:crosses val="autoZero"/>
        <c:auto val="1"/>
        <c:lblAlgn val="ctr"/>
        <c:lblOffset val="100"/>
        <c:noMultiLvlLbl val="0"/>
      </c:catAx>
      <c:valAx>
        <c:axId val="133291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15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RO.xlsx]Profit per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'Profit per Region'!$B$3</c:f>
              <c:strCache>
                <c:ptCount val="1"/>
                <c:pt idx="0">
                  <c:v>Total</c:v>
                </c:pt>
              </c:strCache>
            </c:strRef>
          </c:tx>
          <c:dPt>
            <c:idx val="0"/>
            <c:bubble3D val="0"/>
            <c:explosion val="3"/>
            <c:spPr>
              <a:solidFill>
                <a:schemeClr val="accent1"/>
              </a:solidFill>
              <a:ln w="19050">
                <a:solidFill>
                  <a:schemeClr val="lt1"/>
                </a:solidFill>
              </a:ln>
              <a:effectLst/>
            </c:spPr>
            <c:extLst>
              <c:ext xmlns:c16="http://schemas.microsoft.com/office/drawing/2014/chart" uri="{C3380CC4-5D6E-409C-BE32-E72D297353CC}">
                <c16:uniqueId val="{00000002-7565-4EC4-85C6-93EA2C20EFD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per Region'!$A$4:$A$8</c:f>
              <c:strCache>
                <c:ptCount val="5"/>
                <c:pt idx="0">
                  <c:v>Central</c:v>
                </c:pt>
                <c:pt idx="1">
                  <c:v>North East</c:v>
                </c:pt>
                <c:pt idx="2">
                  <c:v>North West</c:v>
                </c:pt>
                <c:pt idx="3">
                  <c:v>South East</c:v>
                </c:pt>
                <c:pt idx="4">
                  <c:v>South West</c:v>
                </c:pt>
              </c:strCache>
            </c:strRef>
          </c:cat>
          <c:val>
            <c:numRef>
              <c:f>'Profit per Region'!$B$4:$B$8</c:f>
              <c:numCache>
                <c:formatCode>0.00%</c:formatCode>
                <c:ptCount val="5"/>
                <c:pt idx="0">
                  <c:v>0.20601757198577142</c:v>
                </c:pt>
                <c:pt idx="1">
                  <c:v>0.1940146909803229</c:v>
                </c:pt>
                <c:pt idx="2">
                  <c:v>0.18840744058378997</c:v>
                </c:pt>
                <c:pt idx="3">
                  <c:v>0.18653538490584426</c:v>
                </c:pt>
                <c:pt idx="4">
                  <c:v>0.2250249115442714</c:v>
                </c:pt>
              </c:numCache>
            </c:numRef>
          </c:val>
          <c:extLst>
            <c:ext xmlns:c16="http://schemas.microsoft.com/office/drawing/2014/chart" uri="{C3380CC4-5D6E-409C-BE32-E72D297353CC}">
              <c16:uniqueId val="{00000000-7565-4EC4-85C6-93EA2C20EFD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133349</xdr:rowOff>
    </xdr:from>
    <xdr:to>
      <xdr:col>11</xdr:col>
      <xdr:colOff>600075</xdr:colOff>
      <xdr:row>15</xdr:row>
      <xdr:rowOff>28575</xdr:rowOff>
    </xdr:to>
    <xdr:graphicFrame macro="">
      <xdr:nvGraphicFramePr>
        <xdr:cNvPr id="2" name="Chart 1">
          <a:extLst>
            <a:ext uri="{FF2B5EF4-FFF2-40B4-BE49-F238E27FC236}">
              <a16:creationId xmlns:a16="http://schemas.microsoft.com/office/drawing/2014/main" id="{67802E0B-6B1B-478E-950F-EE748545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244475</xdr:colOff>
      <xdr:row>1</xdr:row>
      <xdr:rowOff>171450</xdr:rowOff>
    </xdr:from>
    <xdr:to>
      <xdr:col>19</xdr:col>
      <xdr:colOff>120650</xdr:colOff>
      <xdr:row>15</xdr:row>
      <xdr:rowOff>34925</xdr:rowOff>
    </xdr:to>
    <xdr:graphicFrame macro="">
      <xdr:nvGraphicFramePr>
        <xdr:cNvPr id="3" name="Chart 2">
          <a:extLst>
            <a:ext uri="{FF2B5EF4-FFF2-40B4-BE49-F238E27FC236}">
              <a16:creationId xmlns:a16="http://schemas.microsoft.com/office/drawing/2014/main" id="{C208CD22-7657-4848-9DFB-173F1C7D5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225425</xdr:colOff>
      <xdr:row>18</xdr:row>
      <xdr:rowOff>15875</xdr:rowOff>
    </xdr:from>
    <xdr:to>
      <xdr:col>10</xdr:col>
      <xdr:colOff>57150</xdr:colOff>
      <xdr:row>33</xdr:row>
      <xdr:rowOff>44450</xdr:rowOff>
    </xdr:to>
    <xdr:graphicFrame macro="">
      <xdr:nvGraphicFramePr>
        <xdr:cNvPr id="5" name="Chart 4">
          <a:extLst>
            <a:ext uri="{FF2B5EF4-FFF2-40B4-BE49-F238E27FC236}">
              <a16:creationId xmlns:a16="http://schemas.microsoft.com/office/drawing/2014/main" id="{2C63D05F-A4F4-478C-B61D-CE74C28CB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250824</xdr:colOff>
      <xdr:row>18</xdr:row>
      <xdr:rowOff>63500</xdr:rowOff>
    </xdr:from>
    <xdr:to>
      <xdr:col>16</xdr:col>
      <xdr:colOff>317499</xdr:colOff>
      <xdr:row>33</xdr:row>
      <xdr:rowOff>95250</xdr:rowOff>
    </xdr:to>
    <xdr:graphicFrame macro="">
      <xdr:nvGraphicFramePr>
        <xdr:cNvPr id="7" name="Chart 6">
          <a:extLst>
            <a:ext uri="{FF2B5EF4-FFF2-40B4-BE49-F238E27FC236}">
              <a16:creationId xmlns:a16="http://schemas.microsoft.com/office/drawing/2014/main" id="{DFB03E52-20E3-4ABE-B633-3020176B5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533399</xdr:colOff>
      <xdr:row>18</xdr:row>
      <xdr:rowOff>53975</xdr:rowOff>
    </xdr:from>
    <xdr:to>
      <xdr:col>26</xdr:col>
      <xdr:colOff>365124</xdr:colOff>
      <xdr:row>33</xdr:row>
      <xdr:rowOff>82550</xdr:rowOff>
    </xdr:to>
    <xdr:graphicFrame macro="">
      <xdr:nvGraphicFramePr>
        <xdr:cNvPr id="8" name="Chart 7">
          <a:extLst>
            <a:ext uri="{FF2B5EF4-FFF2-40B4-BE49-F238E27FC236}">
              <a16:creationId xmlns:a16="http://schemas.microsoft.com/office/drawing/2014/main" id="{0131AD55-B151-487B-A103-C19A931F7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85725</xdr:colOff>
      <xdr:row>2</xdr:row>
      <xdr:rowOff>25400</xdr:rowOff>
    </xdr:from>
    <xdr:to>
      <xdr:col>3</xdr:col>
      <xdr:colOff>85725</xdr:colOff>
      <xdr:row>7</xdr:row>
      <xdr:rowOff>152400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1215FA0D-D0F6-A184-C664-12BECCD136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2550" y="514350"/>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8</xdr:row>
      <xdr:rowOff>120650</xdr:rowOff>
    </xdr:from>
    <xdr:to>
      <xdr:col>3</xdr:col>
      <xdr:colOff>92075</xdr:colOff>
      <xdr:row>18</xdr:row>
      <xdr:rowOff>95250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41699D2-4600-4C49-2614-D4D0D5FA0C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75" y="169545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19050</xdr:rowOff>
    </xdr:from>
    <xdr:to>
      <xdr:col>3</xdr:col>
      <xdr:colOff>57150</xdr:colOff>
      <xdr:row>33</xdr:row>
      <xdr:rowOff>6350</xdr:rowOff>
    </xdr:to>
    <mc:AlternateContent xmlns:mc="http://schemas.openxmlformats.org/markup-compatibility/2006">
      <mc:Choice xmlns:a14="http://schemas.microsoft.com/office/drawing/2010/main" Requires="a14">
        <xdr:graphicFrame macro="">
          <xdr:nvGraphicFramePr>
            <xdr:cNvPr id="11" name="Delivery person">
              <a:extLst>
                <a:ext uri="{FF2B5EF4-FFF2-40B4-BE49-F238E27FC236}">
                  <a16:creationId xmlns:a16="http://schemas.microsoft.com/office/drawing/2014/main" id="{F168DCD1-1A24-CCF8-A132-182DA99638B4}"/>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57150" y="3581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523875</xdr:colOff>
      <xdr:row>1</xdr:row>
      <xdr:rowOff>171450</xdr:rowOff>
    </xdr:from>
    <xdr:to>
      <xdr:col>25</xdr:col>
      <xdr:colOff>406400</xdr:colOff>
      <xdr:row>16</xdr:row>
      <xdr:rowOff>173038</xdr:rowOff>
    </xdr:to>
    <xdr:graphicFrame macro="">
      <xdr:nvGraphicFramePr>
        <xdr:cNvPr id="12" name="Chart 11">
          <a:extLst>
            <a:ext uri="{FF2B5EF4-FFF2-40B4-BE49-F238E27FC236}">
              <a16:creationId xmlns:a16="http://schemas.microsoft.com/office/drawing/2014/main" id="{9F4930FA-A890-47CD-9E2A-050F3D5F8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4</xdr:row>
      <xdr:rowOff>112712</xdr:rowOff>
    </xdr:from>
    <xdr:to>
      <xdr:col>10</xdr:col>
      <xdr:colOff>444500</xdr:colOff>
      <xdr:row>19</xdr:row>
      <xdr:rowOff>141287</xdr:rowOff>
    </xdr:to>
    <xdr:graphicFrame macro="">
      <xdr:nvGraphicFramePr>
        <xdr:cNvPr id="2" name="Chart 1">
          <a:extLst>
            <a:ext uri="{FF2B5EF4-FFF2-40B4-BE49-F238E27FC236}">
              <a16:creationId xmlns:a16="http://schemas.microsoft.com/office/drawing/2014/main" id="{8044F674-7831-526E-E529-EE84C2646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466725</xdr:colOff>
      <xdr:row>8</xdr:row>
      <xdr:rowOff>36512</xdr:rowOff>
    </xdr:from>
    <xdr:to>
      <xdr:col>13</xdr:col>
      <xdr:colOff>161925</xdr:colOff>
      <xdr:row>23</xdr:row>
      <xdr:rowOff>65087</xdr:rowOff>
    </xdr:to>
    <xdr:graphicFrame macro="">
      <xdr:nvGraphicFramePr>
        <xdr:cNvPr id="3" name="Chart 2">
          <a:extLst>
            <a:ext uri="{FF2B5EF4-FFF2-40B4-BE49-F238E27FC236}">
              <a16:creationId xmlns:a16="http://schemas.microsoft.com/office/drawing/2014/main" id="{4D8614CB-2C0C-4CFB-B6ED-94A442145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9524</xdr:colOff>
      <xdr:row>7</xdr:row>
      <xdr:rowOff>1587</xdr:rowOff>
    </xdr:from>
    <xdr:to>
      <xdr:col>12</xdr:col>
      <xdr:colOff>501649</xdr:colOff>
      <xdr:row>22</xdr:row>
      <xdr:rowOff>0</xdr:rowOff>
    </xdr:to>
    <xdr:graphicFrame macro="">
      <xdr:nvGraphicFramePr>
        <xdr:cNvPr id="3" name="Chart 2">
          <a:extLst>
            <a:ext uri="{FF2B5EF4-FFF2-40B4-BE49-F238E27FC236}">
              <a16:creationId xmlns:a16="http://schemas.microsoft.com/office/drawing/2014/main" id="{E87F5D7E-132D-6717-EFDC-7C8AC28DE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520700</xdr:colOff>
      <xdr:row>7</xdr:row>
      <xdr:rowOff>93662</xdr:rowOff>
    </xdr:from>
    <xdr:to>
      <xdr:col>12</xdr:col>
      <xdr:colOff>215900</xdr:colOff>
      <xdr:row>22</xdr:row>
      <xdr:rowOff>125412</xdr:rowOff>
    </xdr:to>
    <xdr:graphicFrame macro="">
      <xdr:nvGraphicFramePr>
        <xdr:cNvPr id="3" name="Chart 2">
          <a:extLst>
            <a:ext uri="{FF2B5EF4-FFF2-40B4-BE49-F238E27FC236}">
              <a16:creationId xmlns:a16="http://schemas.microsoft.com/office/drawing/2014/main" id="{8A2B449F-04B8-8E63-4BAF-93BE477DE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400050</xdr:colOff>
      <xdr:row>4</xdr:row>
      <xdr:rowOff>122237</xdr:rowOff>
    </xdr:from>
    <xdr:to>
      <xdr:col>14</xdr:col>
      <xdr:colOff>95250</xdr:colOff>
      <xdr:row>19</xdr:row>
      <xdr:rowOff>153987</xdr:rowOff>
    </xdr:to>
    <xdr:graphicFrame macro="">
      <xdr:nvGraphicFramePr>
        <xdr:cNvPr id="4" name="Chart 3">
          <a:extLst>
            <a:ext uri="{FF2B5EF4-FFF2-40B4-BE49-F238E27FC236}">
              <a16:creationId xmlns:a16="http://schemas.microsoft.com/office/drawing/2014/main" id="{848905C6-DEB1-6741-1148-9E8232B04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400049</xdr:colOff>
      <xdr:row>11</xdr:row>
      <xdr:rowOff>163512</xdr:rowOff>
    </xdr:from>
    <xdr:to>
      <xdr:col>16</xdr:col>
      <xdr:colOff>117474</xdr:colOff>
      <xdr:row>27</xdr:row>
      <xdr:rowOff>11112</xdr:rowOff>
    </xdr:to>
    <xdr:graphicFrame macro="">
      <xdr:nvGraphicFramePr>
        <xdr:cNvPr id="2" name="Chart 1">
          <a:extLst>
            <a:ext uri="{FF2B5EF4-FFF2-40B4-BE49-F238E27FC236}">
              <a16:creationId xmlns:a16="http://schemas.microsoft.com/office/drawing/2014/main" id="{FB1A7492-4B42-0CD8-4C9C-E0CE48785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k" refreshedDate="45889.008956944446" createdVersion="8" refreshedVersion="8" minRefreshableVersion="3" recordCount="370" xr:uid="{7ED8BE71-CA6B-4406-9BCF-8FC6096FC3B3}">
  <cacheSource type="worksheet">
    <worksheetSource name="Table1"/>
  </cacheSource>
  <cacheFields count="10">
    <cacheField name="Date" numFmtId="14">
      <sharedItems containsSemiMixedTypes="0" containsNonDate="0" containsDate="1" containsString="0" minDate="2021-01-01T00:00:00" maxDate="2022-11-24T00:00:00"/>
    </cacheField>
    <cacheField name="Month" numFmtId="14">
      <sharedItems count="11">
        <s v="Jan"/>
        <s v="Feb"/>
        <s v="Apr"/>
        <s v="May"/>
        <s v="Jun"/>
        <s v="Mar"/>
        <s v="Sep"/>
        <s v="Jul"/>
        <s v="Aug"/>
        <s v="Oct"/>
        <s v="Nov"/>
      </sharedItems>
    </cacheField>
    <cacheField name="Year" numFmtId="14">
      <sharedItems count="2">
        <s v="2021"/>
        <s v="2022"/>
      </sharedItems>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acheField>
    <cacheField name="Profit" numFmtId="2">
      <sharedItems containsSemiMixedTypes="0" containsString="0" containsNumber="1" minValue="5.5667827751648247E-2" maxValue="293.8347343696459"/>
    </cacheField>
  </cacheFields>
  <extLst>
    <ext xmlns:x14="http://schemas.microsoft.com/office/spreadsheetml/2009/9/main" uri="{725AE2AE-9491-48be-B2B4-4EB974FC3084}">
      <x14:pivotCacheDefinition pivotCacheId="1455882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d v="2021-01-01T00:00:00"/>
    <x v="0"/>
    <x v="0"/>
    <x v="0"/>
    <x v="0"/>
    <x v="0"/>
    <s v="Balu shahi"/>
    <n v="1055.2683473372188"/>
    <n v="1067.0075657177797"/>
    <n v="11.739218380560942"/>
  </r>
  <r>
    <d v="2021-01-02T00:00:00"/>
    <x v="0"/>
    <x v="0"/>
    <x v="1"/>
    <x v="1"/>
    <x v="1"/>
    <s v="Boondi"/>
    <n v="756.78814568231996"/>
    <n v="925.37958297359876"/>
    <n v="168.59143729127879"/>
  </r>
  <r>
    <d v="2022-01-03T00:00:00"/>
    <x v="0"/>
    <x v="1"/>
    <x v="1"/>
    <x v="1"/>
    <x v="1"/>
    <s v="Chicken Tikka"/>
    <n v="541.2354935492416"/>
    <n v="789.83277445941997"/>
    <n v="248.59728091017837"/>
  </r>
  <r>
    <d v="2021-01-03T00:00:00"/>
    <x v="0"/>
    <x v="0"/>
    <x v="2"/>
    <x v="2"/>
    <x v="2"/>
    <s v="Gajar ka halwa"/>
    <n v="547.29230908755039"/>
    <n v="709.28753847853568"/>
    <n v="161.99522939098529"/>
  </r>
  <r>
    <d v="2021-01-03T00:00:00"/>
    <x v="0"/>
    <x v="0"/>
    <x v="0"/>
    <x v="3"/>
    <x v="3"/>
    <s v="Rabri"/>
    <n v="643.48978191970775"/>
    <n v="896.1545472848702"/>
    <n v="252.66476536516245"/>
  </r>
  <r>
    <d v="2022-01-04T00:00:00"/>
    <x v="0"/>
    <x v="1"/>
    <x v="3"/>
    <x v="4"/>
    <x v="4"/>
    <s v="Ghevar"/>
    <n v="373.11926132385656"/>
    <n v="458.11545008020522"/>
    <n v="84.996188756348658"/>
  </r>
  <r>
    <d v="2021-01-05T00:00:00"/>
    <x v="0"/>
    <x v="0"/>
    <x v="4"/>
    <x v="5"/>
    <x v="5"/>
    <s v="Gulab jamun"/>
    <n v="831.31065562837955"/>
    <n v="977.76997423616638"/>
    <n v="146.45931860778683"/>
  </r>
  <r>
    <d v="2021-01-06T00:00:00"/>
    <x v="0"/>
    <x v="0"/>
    <x v="0"/>
    <x v="6"/>
    <x v="6"/>
    <s v="Imarti"/>
    <n v="860.34531946248762"/>
    <n v="992.63792341757653"/>
    <n v="132.29260395508891"/>
  </r>
  <r>
    <d v="2022-01-07T00:00:00"/>
    <x v="0"/>
    <x v="1"/>
    <x v="1"/>
    <x v="0"/>
    <x v="7"/>
    <s v="Kheer sagar"/>
    <n v="58.437136257152716"/>
    <n v="218.00112218082108"/>
    <n v="159.56398592366838"/>
  </r>
  <r>
    <d v="2021-01-07T00:00:00"/>
    <x v="0"/>
    <x v="0"/>
    <x v="1"/>
    <x v="7"/>
    <x v="8"/>
    <s v="Jalebi"/>
    <n v="87.140147580619896"/>
    <n v="96.091193380361773"/>
    <n v="8.9510457997418769"/>
  </r>
  <r>
    <d v="2021-01-08T00:00:00"/>
    <x v="0"/>
    <x v="0"/>
    <x v="1"/>
    <x v="3"/>
    <x v="9"/>
    <s v="Kaju katli"/>
    <n v="671.61927806051324"/>
    <n v="880.06064007169084"/>
    <n v="208.4413620111776"/>
  </r>
  <r>
    <d v="2022-01-09T00:00:00"/>
    <x v="0"/>
    <x v="1"/>
    <x v="1"/>
    <x v="7"/>
    <x v="10"/>
    <s v="Chhena poda"/>
    <n v="560.31131342856884"/>
    <n v="660.82302657959497"/>
    <n v="100.51171315102613"/>
  </r>
  <r>
    <d v="2021-01-05T00:00:00"/>
    <x v="0"/>
    <x v="0"/>
    <x v="3"/>
    <x v="5"/>
    <x v="1"/>
    <s v="Daal Dhokli"/>
    <n v="686.89730311804783"/>
    <n v="806.33384088686216"/>
    <n v="119.43653776881433"/>
  </r>
  <r>
    <d v="2022-01-06T00:00:00"/>
    <x v="0"/>
    <x v="1"/>
    <x v="3"/>
    <x v="5"/>
    <x v="2"/>
    <s v="Kutchi dabeli"/>
    <n v="410.38915925904814"/>
    <n v="510.48513640878156"/>
    <n v="100.09597714973341"/>
  </r>
  <r>
    <d v="2021-01-07T00:00:00"/>
    <x v="0"/>
    <x v="0"/>
    <x v="4"/>
    <x v="5"/>
    <x v="4"/>
    <s v="Dahi vada"/>
    <n v="790.83096718845502"/>
    <n v="1048.9721326092972"/>
    <n v="258.14116542084219"/>
  </r>
  <r>
    <d v="2021-01-08T00:00:00"/>
    <x v="0"/>
    <x v="0"/>
    <x v="0"/>
    <x v="5"/>
    <x v="5"/>
    <s v="Dalithoy"/>
    <n v="333.57740042990991"/>
    <n v="504.8887732421116"/>
    <n v="171.31137281220168"/>
  </r>
  <r>
    <d v="2021-01-09T00:00:00"/>
    <x v="0"/>
    <x v="0"/>
    <x v="1"/>
    <x v="3"/>
    <x v="11"/>
    <s v="Kalakand"/>
    <n v="310.52990451934932"/>
    <n v="322.02559828263196"/>
    <n v="11.495693763282645"/>
  </r>
  <r>
    <d v="2022-01-10T00:00:00"/>
    <x v="0"/>
    <x v="1"/>
    <x v="1"/>
    <x v="3"/>
    <x v="12"/>
    <s v="Kheer"/>
    <n v="96.718219099192311"/>
    <n v="300.76955310746428"/>
    <n v="204.05133400827197"/>
  </r>
  <r>
    <d v="2021-01-11T00:00:00"/>
    <x v="0"/>
    <x v="0"/>
    <x v="1"/>
    <x v="3"/>
    <x v="10"/>
    <s v="Laddu"/>
    <n v="739.9429684781951"/>
    <n v="870.72318448706073"/>
    <n v="130.78021600886564"/>
  </r>
  <r>
    <d v="2022-01-12T00:00:00"/>
    <x v="0"/>
    <x v="1"/>
    <x v="1"/>
    <x v="3"/>
    <x v="13"/>
    <s v="Lassi"/>
    <n v="598.4820038341968"/>
    <n v="712.68068736840519"/>
    <n v="114.19868353420839"/>
  </r>
  <r>
    <d v="2021-02-03T00:00:00"/>
    <x v="1"/>
    <x v="0"/>
    <x v="1"/>
    <x v="4"/>
    <x v="1"/>
    <s v="Shankarpali"/>
    <n v="624.72538600390703"/>
    <n v="645.37022515154558"/>
    <n v="20.64483914763855"/>
  </r>
  <r>
    <d v="2021-04-04T00:00:00"/>
    <x v="2"/>
    <x v="0"/>
    <x v="2"/>
    <x v="4"/>
    <x v="2"/>
    <s v="Shrikhand"/>
    <n v="270.93640335511071"/>
    <n v="306.37409605843436"/>
    <n v="35.437692703323648"/>
  </r>
  <r>
    <d v="2022-05-05T00:00:00"/>
    <x v="3"/>
    <x v="1"/>
    <x v="4"/>
    <x v="4"/>
    <x v="4"/>
    <s v="Sutar feni"/>
    <n v="274.18145170974475"/>
    <n v="479.50776431743282"/>
    <n v="205.32631260768807"/>
  </r>
  <r>
    <d v="2021-05-06T00:00:00"/>
    <x v="3"/>
    <x v="0"/>
    <x v="4"/>
    <x v="4"/>
    <x v="5"/>
    <s v="Maach Jhol"/>
    <n v="855.98353787739961"/>
    <n v="1020.8395410561795"/>
    <n v="164.85600317877993"/>
  </r>
  <r>
    <d v="2021-06-22T00:00:00"/>
    <x v="4"/>
    <x v="0"/>
    <x v="4"/>
    <x v="4"/>
    <x v="6"/>
    <s v="Pork Bharta"/>
    <n v="592.03969294249237"/>
    <n v="690.28967014896898"/>
    <n v="98.249977206476615"/>
  </r>
  <r>
    <d v="2022-03-28T00:00:00"/>
    <x v="5"/>
    <x v="1"/>
    <x v="4"/>
    <x v="4"/>
    <x v="8"/>
    <s v="Chak Hao Kheer"/>
    <n v="852.60731912759559"/>
    <n v="908.4293681386556"/>
    <n v="55.822049011060017"/>
  </r>
  <r>
    <d v="2022-01-14T00:00:00"/>
    <x v="0"/>
    <x v="1"/>
    <x v="4"/>
    <x v="4"/>
    <x v="9"/>
    <s v="Galho"/>
    <n v="108.72861642412337"/>
    <n v="183.19917685915925"/>
    <n v="74.470560435035878"/>
  </r>
  <r>
    <d v="2022-01-13T00:00:00"/>
    <x v="0"/>
    <x v="1"/>
    <x v="2"/>
    <x v="5"/>
    <x v="7"/>
    <s v="Nankhatai"/>
    <n v="1112.9809430767214"/>
    <n v="1288.2177730931405"/>
    <n v="175.23683001641916"/>
  </r>
  <r>
    <d v="2022-01-14T00:00:00"/>
    <x v="0"/>
    <x v="1"/>
    <x v="3"/>
    <x v="6"/>
    <x v="14"/>
    <s v="Petha"/>
    <n v="489.00738059821265"/>
    <n v="548.49919541616214"/>
    <n v="59.491814817949489"/>
  </r>
  <r>
    <d v="2022-01-15T00:00:00"/>
    <x v="0"/>
    <x v="1"/>
    <x v="4"/>
    <x v="7"/>
    <x v="15"/>
    <s v="Phirni"/>
    <n v="322.28575730737379"/>
    <n v="516.24808833107818"/>
    <n v="193.96233102370439"/>
  </r>
  <r>
    <d v="2022-01-16T00:00:00"/>
    <x v="0"/>
    <x v="1"/>
    <x v="0"/>
    <x v="3"/>
    <x v="3"/>
    <s v="Rabri"/>
    <n v="643.48978191970775"/>
    <n v="896.1545472848702"/>
    <n v="252.66476536516245"/>
  </r>
  <r>
    <d v="2021-01-17T00:00:00"/>
    <x v="0"/>
    <x v="0"/>
    <x v="1"/>
    <x v="0"/>
    <x v="5"/>
    <s v="Sheera"/>
    <n v="453.97451992747807"/>
    <n v="562.38529981740021"/>
    <n v="108.41077988992214"/>
  </r>
  <r>
    <d v="2021-01-18T00:00:00"/>
    <x v="0"/>
    <x v="0"/>
    <x v="2"/>
    <x v="1"/>
    <x v="6"/>
    <s v="Singori"/>
    <n v="407.33913873451991"/>
    <n v="545.89687713441094"/>
    <n v="138.55773839989104"/>
  </r>
  <r>
    <d v="2022-01-19T00:00:00"/>
    <x v="0"/>
    <x v="1"/>
    <x v="3"/>
    <x v="2"/>
    <x v="8"/>
    <s v="Sohan halwa"/>
    <n v="720.25088277802047"/>
    <n v="833.77693470899828"/>
    <n v="113.52605193097781"/>
  </r>
  <r>
    <d v="2021-01-20T00:00:00"/>
    <x v="0"/>
    <x v="0"/>
    <x v="1"/>
    <x v="3"/>
    <x v="12"/>
    <s v="Kheer"/>
    <n v="96.718219099192311"/>
    <n v="300.76955310746428"/>
    <n v="204.05133400827197"/>
  </r>
  <r>
    <d v="2021-01-20T00:00:00"/>
    <x v="0"/>
    <x v="0"/>
    <x v="4"/>
    <x v="4"/>
    <x v="9"/>
    <s v="Sohan papdi"/>
    <n v="693.53223590460607"/>
    <n v="885.87214710833086"/>
    <n v="192.3399112037248"/>
  </r>
  <r>
    <d v="2022-01-21T00:00:00"/>
    <x v="0"/>
    <x v="1"/>
    <x v="0"/>
    <x v="5"/>
    <x v="11"/>
    <s v="Chhena jalebi"/>
    <n v="876.48227250158675"/>
    <n v="883.74403670438096"/>
    <n v="7.2617642027942111"/>
  </r>
  <r>
    <d v="2021-01-22T00:00:00"/>
    <x v="0"/>
    <x v="0"/>
    <x v="1"/>
    <x v="6"/>
    <x v="12"/>
    <s v="Chhena kheeri"/>
    <n v="523.71307437979885"/>
    <n v="662.46844951781645"/>
    <n v="138.7553751380176"/>
  </r>
  <r>
    <d v="2022-01-23T00:00:00"/>
    <x v="0"/>
    <x v="1"/>
    <x v="1"/>
    <x v="7"/>
    <x v="10"/>
    <s v="Chhena poda"/>
    <n v="560.31131342856884"/>
    <n v="660.82302657959497"/>
    <n v="100.51171315102613"/>
  </r>
  <r>
    <d v="2021-01-24T00:00:00"/>
    <x v="0"/>
    <x v="0"/>
    <x v="1"/>
    <x v="3"/>
    <x v="13"/>
    <s v="Cham cham"/>
    <n v="18.332789486872958"/>
    <n v="145.63553895171015"/>
    <n v="127.30274946483719"/>
  </r>
  <r>
    <d v="2022-01-25T00:00:00"/>
    <x v="0"/>
    <x v="1"/>
    <x v="1"/>
    <x v="0"/>
    <x v="7"/>
    <s v="Kheer sagar"/>
    <n v="58.437136257152716"/>
    <n v="218.00112218082108"/>
    <n v="159.56398592366838"/>
  </r>
  <r>
    <d v="2022-01-26T00:00:00"/>
    <x v="0"/>
    <x v="1"/>
    <x v="1"/>
    <x v="1"/>
    <x v="14"/>
    <s v="Ledikeni"/>
    <n v="262.8836427366349"/>
    <n v="370.99958581444207"/>
    <n v="108.11594307780717"/>
  </r>
  <r>
    <d v="2022-01-27T00:00:00"/>
    <x v="0"/>
    <x v="1"/>
    <x v="1"/>
    <x v="1"/>
    <x v="2"/>
    <s v="Lyangcha"/>
    <n v="700.33099237963756"/>
    <n v="784.42795829663385"/>
    <n v="84.096965916996282"/>
  </r>
  <r>
    <d v="2022-01-28T00:00:00"/>
    <x v="0"/>
    <x v="1"/>
    <x v="2"/>
    <x v="1"/>
    <x v="4"/>
    <s v="Malapua"/>
    <n v="108.80283291526223"/>
    <n v="132.90512861837161"/>
    <n v="24.102295703109377"/>
  </r>
  <r>
    <d v="2022-01-29T00:00:00"/>
    <x v="0"/>
    <x v="1"/>
    <x v="3"/>
    <x v="1"/>
    <x v="5"/>
    <s v="Mihidana"/>
    <n v="556.87870489433953"/>
    <n v="657.34592675982424"/>
    <n v="100.4672218654847"/>
  </r>
  <r>
    <d v="2022-01-30T00:00:00"/>
    <x v="0"/>
    <x v="1"/>
    <x v="4"/>
    <x v="1"/>
    <x v="6"/>
    <s v="Misti doi"/>
    <n v="538.18754696802876"/>
    <n v="659.23849363032832"/>
    <n v="121.05094666229957"/>
  </r>
  <r>
    <d v="2022-01-31T00:00:00"/>
    <x v="0"/>
    <x v="1"/>
    <x v="0"/>
    <x v="7"/>
    <x v="8"/>
    <s v="Pantua"/>
    <n v="125.63080720348667"/>
    <n v="233.75553327248633"/>
    <n v="108.12472606899966"/>
  </r>
  <r>
    <d v="2022-02-01T00:00:00"/>
    <x v="1"/>
    <x v="1"/>
    <x v="1"/>
    <x v="3"/>
    <x v="9"/>
    <s v="Pithe"/>
    <n v="265.45760006293108"/>
    <n v="306.96495441427402"/>
    <n v="41.50735435134294"/>
  </r>
  <r>
    <d v="2022-02-02T00:00:00"/>
    <x v="1"/>
    <x v="1"/>
    <x v="2"/>
    <x v="0"/>
    <x v="11"/>
    <s v="Rasabali"/>
    <n v="395.73855635597067"/>
    <n v="398.96654920985878"/>
    <n v="3.2279928538881109"/>
  </r>
  <r>
    <d v="2022-02-03T00:00:00"/>
    <x v="1"/>
    <x v="1"/>
    <x v="3"/>
    <x v="1"/>
    <x v="12"/>
    <s v="Ras malai"/>
    <n v="300.54300949616288"/>
    <n v="360.55680146364199"/>
    <n v="60.013791967479108"/>
  </r>
  <r>
    <d v="2022-02-04T00:00:00"/>
    <x v="1"/>
    <x v="1"/>
    <x v="4"/>
    <x v="2"/>
    <x v="10"/>
    <s v="Rasgulla"/>
    <n v="185.54781986869938"/>
    <n v="425.31379873399857"/>
    <n v="239.76597886529919"/>
  </r>
  <r>
    <d v="2022-02-05T00:00:00"/>
    <x v="1"/>
    <x v="1"/>
    <x v="0"/>
    <x v="4"/>
    <x v="13"/>
    <s v="Sandesh"/>
    <n v="128.44963218830839"/>
    <n v="145.79120177533829"/>
    <n v="17.341569587029909"/>
  </r>
  <r>
    <d v="2022-02-06T00:00:00"/>
    <x v="1"/>
    <x v="1"/>
    <x v="0"/>
    <x v="5"/>
    <x v="7"/>
    <s v="Adhirasam"/>
    <n v="486.09501042645473"/>
    <n v="688.87855910738256"/>
    <n v="202.78354868092782"/>
  </r>
  <r>
    <d v="2021-02-07T00:00:00"/>
    <x v="1"/>
    <x v="0"/>
    <x v="0"/>
    <x v="6"/>
    <x v="14"/>
    <s v="Ariselu"/>
    <n v="873.68564334280961"/>
    <n v="1078.7557146332588"/>
    <n v="205.07007129044916"/>
  </r>
  <r>
    <d v="2021-02-08T00:00:00"/>
    <x v="1"/>
    <x v="0"/>
    <x v="0"/>
    <x v="7"/>
    <x v="15"/>
    <s v="Bandar laddu"/>
    <n v="88.142290520605272"/>
    <n v="242.34325847133852"/>
    <n v="154.20096795073323"/>
  </r>
  <r>
    <d v="2021-02-09T00:00:00"/>
    <x v="1"/>
    <x v="0"/>
    <x v="0"/>
    <x v="7"/>
    <x v="3"/>
    <s v="Chikki"/>
    <n v="546.62496127397105"/>
    <n v="675.51954112193005"/>
    <n v="128.89457984795899"/>
  </r>
  <r>
    <d v="2021-02-10T00:00:00"/>
    <x v="1"/>
    <x v="0"/>
    <x v="0"/>
    <x v="7"/>
    <x v="16"/>
    <s v="Dharwad pedha"/>
    <n v="79.392902722363999"/>
    <n v="210.99019605303059"/>
    <n v="131.59729333066659"/>
  </r>
  <r>
    <d v="2021-04-11T00:00:00"/>
    <x v="2"/>
    <x v="0"/>
    <x v="1"/>
    <x v="0"/>
    <x v="0"/>
    <s v="Paratha"/>
    <n v="134.94925930175469"/>
    <n v="251.82501063464787"/>
    <n v="116.87575133289317"/>
  </r>
  <r>
    <d v="2021-04-11T00:00:00"/>
    <x v="2"/>
    <x v="0"/>
    <x v="1"/>
    <x v="1"/>
    <x v="1"/>
    <s v="Pattor"/>
    <n v="53.115481094310454"/>
    <n v="274.38192219727313"/>
    <n v="221.26644110296269"/>
  </r>
  <r>
    <d v="2021-02-11T00:00:00"/>
    <x v="1"/>
    <x v="0"/>
    <x v="1"/>
    <x v="7"/>
    <x v="17"/>
    <s v="Double ka meetha"/>
    <n v="841.81169709047435"/>
    <n v="930.18765161005558"/>
    <n v="88.375954519581228"/>
  </r>
  <r>
    <d v="2021-02-12T00:00:00"/>
    <x v="1"/>
    <x v="0"/>
    <x v="2"/>
    <x v="7"/>
    <x v="18"/>
    <s v="Gavvalu"/>
    <n v="638.63978089601915"/>
    <n v="760.50836613451963"/>
    <n v="121.86858523850049"/>
  </r>
  <r>
    <d v="2021-02-13T00:00:00"/>
    <x v="1"/>
    <x v="0"/>
    <x v="3"/>
    <x v="4"/>
    <x v="19"/>
    <s v="Kakinada khaja"/>
    <n v="251.95720476432328"/>
    <n v="406.93101387155644"/>
    <n v="154.97380910723317"/>
  </r>
  <r>
    <d v="2021-02-14T00:00:00"/>
    <x v="1"/>
    <x v="0"/>
    <x v="4"/>
    <x v="5"/>
    <x v="20"/>
    <s v="Kuzhi paniyaram"/>
    <n v="314.94360793496759"/>
    <n v="419.85263182240226"/>
    <n v="104.90902388743467"/>
  </r>
  <r>
    <d v="2021-02-15T00:00:00"/>
    <x v="1"/>
    <x v="0"/>
    <x v="0"/>
    <x v="6"/>
    <x v="12"/>
    <s v="Mysore pak"/>
    <n v="922.32496542991862"/>
    <n v="993.19613223786973"/>
    <n v="70.871166807951113"/>
  </r>
  <r>
    <d v="2021-02-16T00:00:00"/>
    <x v="1"/>
    <x v="0"/>
    <x v="0"/>
    <x v="7"/>
    <x v="10"/>
    <s v="Obbattu holige"/>
    <n v="244.37128539616714"/>
    <n v="320.31869015166791"/>
    <n v="75.94740475550077"/>
  </r>
  <r>
    <d v="2021-02-17T00:00:00"/>
    <x v="1"/>
    <x v="0"/>
    <x v="0"/>
    <x v="3"/>
    <x v="13"/>
    <s v="Palathalikalu"/>
    <n v="362.29468205518134"/>
    <n v="634.94515147310085"/>
    <n v="272.65046941791951"/>
  </r>
  <r>
    <d v="2021-02-18T00:00:00"/>
    <x v="1"/>
    <x v="0"/>
    <x v="0"/>
    <x v="0"/>
    <x v="0"/>
    <s v="Poornalu"/>
    <n v="280.87360593598623"/>
    <n v="506.68084859686132"/>
    <n v="225.80724266087509"/>
  </r>
  <r>
    <d v="2021-02-19T00:00:00"/>
    <x v="1"/>
    <x v="0"/>
    <x v="0"/>
    <x v="1"/>
    <x v="1"/>
    <s v="Pongal"/>
    <n v="0.65478845207067593"/>
    <n v="144.18960210863523"/>
    <n v="143.53481365656455"/>
  </r>
  <r>
    <d v="2021-02-20T00:00:00"/>
    <x v="1"/>
    <x v="0"/>
    <x v="0"/>
    <x v="2"/>
    <x v="2"/>
    <s v="Pootharekulu"/>
    <n v="821.72746072344535"/>
    <n v="944.20974414008356"/>
    <n v="122.48228341663821"/>
  </r>
  <r>
    <d v="2022-02-21T00:00:00"/>
    <x v="1"/>
    <x v="1"/>
    <x v="0"/>
    <x v="4"/>
    <x v="4"/>
    <s v="Qubani ka meetha"/>
    <n v="293.40130416900712"/>
    <n v="474.06175696542471"/>
    <n v="180.66045279641759"/>
  </r>
  <r>
    <d v="2021-02-22T00:00:00"/>
    <x v="1"/>
    <x v="0"/>
    <x v="0"/>
    <x v="4"/>
    <x v="5"/>
    <s v="Sheer korma"/>
    <n v="60.755168937680359"/>
    <n v="135.17672001555664"/>
    <n v="74.421551077876273"/>
  </r>
  <r>
    <d v="2021-02-23T00:00:00"/>
    <x v="1"/>
    <x v="0"/>
    <x v="0"/>
    <x v="4"/>
    <x v="6"/>
    <s v="Unni Appam"/>
    <n v="298.73184538832601"/>
    <n v="326.52423607961953"/>
    <n v="27.792390691293519"/>
  </r>
  <r>
    <d v="2022-02-24T00:00:00"/>
    <x v="1"/>
    <x v="1"/>
    <x v="0"/>
    <x v="4"/>
    <x v="8"/>
    <s v="Kajjikaya"/>
    <n v="631.19318847352122"/>
    <n v="900.36562210928821"/>
    <n v="269.17243363576699"/>
  </r>
  <r>
    <d v="2021-02-25T00:00:00"/>
    <x v="1"/>
    <x v="0"/>
    <x v="0"/>
    <x v="4"/>
    <x v="9"/>
    <s v="Anarsa"/>
    <n v="366.149662045409"/>
    <n v="490.63348382327774"/>
    <n v="124.48382177786874"/>
  </r>
  <r>
    <d v="2022-02-26T00:00:00"/>
    <x v="1"/>
    <x v="1"/>
    <x v="1"/>
    <x v="4"/>
    <x v="11"/>
    <s v="Basundi"/>
    <n v="652.13996433007151"/>
    <n v="831.92112403304395"/>
    <n v="179.78115970297245"/>
  </r>
  <r>
    <d v="2021-02-27T00:00:00"/>
    <x v="1"/>
    <x v="0"/>
    <x v="2"/>
    <x v="4"/>
    <x v="12"/>
    <s v="Dhondas"/>
    <n v="564.98439049080719"/>
    <n v="745.65768908423786"/>
    <n v="180.67329859343067"/>
  </r>
  <r>
    <d v="2021-02-28T00:00:00"/>
    <x v="1"/>
    <x v="0"/>
    <x v="3"/>
    <x v="4"/>
    <x v="10"/>
    <s v="Doodhpak"/>
    <n v="1234.4466603994183"/>
    <n v="1337.5783129901545"/>
    <n v="103.13165259073617"/>
  </r>
  <r>
    <d v="2022-03-01T00:00:00"/>
    <x v="5"/>
    <x v="1"/>
    <x v="1"/>
    <x v="6"/>
    <x v="12"/>
    <s v="Chhena kheeri"/>
    <n v="523.71307437979885"/>
    <n v="662.46844951781645"/>
    <n v="138.7553751380176"/>
  </r>
  <r>
    <d v="2021-03-01T00:00:00"/>
    <x v="5"/>
    <x v="0"/>
    <x v="4"/>
    <x v="4"/>
    <x v="13"/>
    <s v="Mahim halwa"/>
    <n v="932.74490587208436"/>
    <n v="1080.3930031944155"/>
    <n v="147.64809732233118"/>
  </r>
  <r>
    <d v="2021-03-02T00:00:00"/>
    <x v="5"/>
    <x v="0"/>
    <x v="0"/>
    <x v="4"/>
    <x v="7"/>
    <s v="Modak"/>
    <n v="374.92130055122931"/>
    <n v="484.73484964983197"/>
    <n v="109.81354909860266"/>
  </r>
  <r>
    <d v="2022-03-03T00:00:00"/>
    <x v="5"/>
    <x v="1"/>
    <x v="1"/>
    <x v="4"/>
    <x v="1"/>
    <s v="Shankarpali"/>
    <n v="624.72538600390703"/>
    <n v="645.37022515154558"/>
    <n v="20.64483914763855"/>
  </r>
  <r>
    <d v="2021-03-04T00:00:00"/>
    <x v="5"/>
    <x v="0"/>
    <x v="2"/>
    <x v="4"/>
    <x v="2"/>
    <s v="Shrikhand"/>
    <n v="270.93640335511071"/>
    <n v="306.37409605843436"/>
    <n v="35.437692703323648"/>
  </r>
  <r>
    <d v="2021-03-05T00:00:00"/>
    <x v="5"/>
    <x v="0"/>
    <x v="4"/>
    <x v="4"/>
    <x v="4"/>
    <s v="Sutar feni"/>
    <n v="274.18145170974475"/>
    <n v="479.50776431743282"/>
    <n v="205.32631260768807"/>
  </r>
  <r>
    <d v="2021-03-06T00:00:00"/>
    <x v="5"/>
    <x v="0"/>
    <x v="4"/>
    <x v="4"/>
    <x v="5"/>
    <s v="Maach Jhol"/>
    <n v="855.98353787739961"/>
    <n v="1020.8395410561795"/>
    <n v="164.85600317877993"/>
  </r>
  <r>
    <d v="2022-03-07T00:00:00"/>
    <x v="5"/>
    <x v="1"/>
    <x v="4"/>
    <x v="4"/>
    <x v="6"/>
    <s v="Pork Bharta"/>
    <n v="592.03969294249237"/>
    <n v="690.28967014896898"/>
    <n v="98.249977206476615"/>
  </r>
  <r>
    <d v="2021-03-08T00:00:00"/>
    <x v="5"/>
    <x v="0"/>
    <x v="4"/>
    <x v="4"/>
    <x v="8"/>
    <s v="Chak Hao Kheer"/>
    <n v="852.60731912759559"/>
    <n v="908.4293681386556"/>
    <n v="55.822049011060017"/>
  </r>
  <r>
    <d v="2021-03-09T00:00:00"/>
    <x v="5"/>
    <x v="0"/>
    <x v="4"/>
    <x v="4"/>
    <x v="9"/>
    <s v="Galho"/>
    <n v="108.72861642412337"/>
    <n v="183.19917685915925"/>
    <n v="74.470560435035878"/>
  </r>
  <r>
    <d v="2021-03-10T00:00:00"/>
    <x v="5"/>
    <x v="0"/>
    <x v="4"/>
    <x v="5"/>
    <x v="11"/>
    <s v="Aloo gobi"/>
    <n v="30.66694898976484"/>
    <n v="83.520214102892908"/>
    <n v="52.853265113128067"/>
  </r>
  <r>
    <d v="2022-03-11T00:00:00"/>
    <x v="5"/>
    <x v="1"/>
    <x v="4"/>
    <x v="6"/>
    <x v="12"/>
    <s v="Aloo tikki"/>
    <n v="64.770083708056774"/>
    <n v="107.84722305243554"/>
    <n v="43.077139344378764"/>
  </r>
  <r>
    <d v="2021-03-12T00:00:00"/>
    <x v="5"/>
    <x v="0"/>
    <x v="0"/>
    <x v="7"/>
    <x v="10"/>
    <s v="Aloo matar"/>
    <n v="343.92295405243601"/>
    <n v="472.66038760066556"/>
    <n v="128.73743354822955"/>
  </r>
  <r>
    <d v="2022-03-13T00:00:00"/>
    <x v="5"/>
    <x v="1"/>
    <x v="1"/>
    <x v="3"/>
    <x v="13"/>
    <s v="Aloo methi"/>
    <n v="408.77421547678767"/>
    <n v="475.93759376383503"/>
    <n v="67.163378287047351"/>
  </r>
  <r>
    <d v="2021-03-14T00:00:00"/>
    <x v="5"/>
    <x v="0"/>
    <x v="2"/>
    <x v="0"/>
    <x v="7"/>
    <s v="Aloo shimla mirch"/>
    <n v="313.95878005967313"/>
    <n v="413.37052083751155"/>
    <n v="99.411740777838418"/>
  </r>
  <r>
    <d v="2021-03-15T00:00:00"/>
    <x v="5"/>
    <x v="0"/>
    <x v="3"/>
    <x v="1"/>
    <x v="14"/>
    <s v="Bhatura"/>
    <n v="128.07036783774231"/>
    <n v="289.06659486930079"/>
    <n v="160.99622703155848"/>
  </r>
  <r>
    <d v="2021-03-16T00:00:00"/>
    <x v="5"/>
    <x v="0"/>
    <x v="4"/>
    <x v="2"/>
    <x v="15"/>
    <s v="Bhindi masala"/>
    <n v="870.0661830067063"/>
    <n v="1104.1401887635561"/>
    <n v="234.07400575684983"/>
  </r>
  <r>
    <d v="2022-03-17T00:00:00"/>
    <x v="5"/>
    <x v="1"/>
    <x v="0"/>
    <x v="4"/>
    <x v="4"/>
    <s v="Biryani"/>
    <n v="583.66556080622468"/>
    <n v="756.84504810222302"/>
    <n v="173.17948729599834"/>
  </r>
  <r>
    <d v="2021-03-18T00:00:00"/>
    <x v="5"/>
    <x v="0"/>
    <x v="1"/>
    <x v="5"/>
    <x v="5"/>
    <s v="Butter chicken"/>
    <n v="58.679435892588536"/>
    <n v="289.95026123852136"/>
    <n v="231.27082534593282"/>
  </r>
  <r>
    <d v="2022-03-19T00:00:00"/>
    <x v="5"/>
    <x v="1"/>
    <x v="1"/>
    <x v="6"/>
    <x v="6"/>
    <s v="Chana masala"/>
    <n v="57.541288207765547"/>
    <n v="236.01666936882512"/>
    <n v="178.47538116105957"/>
  </r>
  <r>
    <d v="2021-03-20T00:00:00"/>
    <x v="5"/>
    <x v="0"/>
    <x v="1"/>
    <x v="7"/>
    <x v="5"/>
    <s v="Chapati"/>
    <n v="554.71146470342842"/>
    <n v="660.86937260590923"/>
    <n v="106.15790790248082"/>
  </r>
  <r>
    <d v="2021-03-21T00:00:00"/>
    <x v="5"/>
    <x v="0"/>
    <x v="1"/>
    <x v="3"/>
    <x v="4"/>
    <s v="Chicken razala"/>
    <n v="64.721482660721193"/>
    <n v="214.19985975351688"/>
    <n v="149.47837709279568"/>
  </r>
  <r>
    <d v="2022-03-22T00:00:00"/>
    <x v="5"/>
    <x v="1"/>
    <x v="1"/>
    <x v="0"/>
    <x v="2"/>
    <s v="Chicken Tikka masala"/>
    <n v="590.67668417332709"/>
    <n v="733.22752554592728"/>
    <n v="142.55084137260019"/>
  </r>
  <r>
    <d v="2021-03-23T00:00:00"/>
    <x v="5"/>
    <x v="0"/>
    <x v="1"/>
    <x v="1"/>
    <x v="1"/>
    <s v="Chicken Tikka"/>
    <n v="541.2354935492416"/>
    <n v="789.83277445941997"/>
    <n v="248.59728091017837"/>
  </r>
  <r>
    <d v="2021-03-24T00:00:00"/>
    <x v="5"/>
    <x v="0"/>
    <x v="1"/>
    <x v="2"/>
    <x v="0"/>
    <s v="Chole bhature"/>
    <n v="116.07445169772626"/>
    <n v="222.41848431059998"/>
    <n v="106.34403261287372"/>
  </r>
  <r>
    <d v="2021-03-25T00:00:00"/>
    <x v="5"/>
    <x v="0"/>
    <x v="1"/>
    <x v="2"/>
    <x v="21"/>
    <s v="Daal baati churma"/>
    <n v="469.59338903374794"/>
    <n v="580.8900205139837"/>
    <n v="111.29663148023576"/>
  </r>
  <r>
    <d v="2021-03-26T00:00:00"/>
    <x v="5"/>
    <x v="0"/>
    <x v="1"/>
    <x v="2"/>
    <x v="0"/>
    <s v="Daal puri"/>
    <n v="577.58027206873248"/>
    <n v="834.24203323455595"/>
    <n v="256.66176116582346"/>
  </r>
  <r>
    <d v="2021-03-27T00:00:00"/>
    <x v="5"/>
    <x v="0"/>
    <x v="1"/>
    <x v="2"/>
    <x v="1"/>
    <s v="Dal makhani "/>
    <n v="232.3804525281592"/>
    <n v="258.88257475735679"/>
    <n v="26.502122229197596"/>
  </r>
  <r>
    <d v="2021-03-28T00:00:00"/>
    <x v="5"/>
    <x v="0"/>
    <x v="1"/>
    <x v="2"/>
    <x v="2"/>
    <s v="Dal tadka"/>
    <n v="232.12712580069643"/>
    <n v="232.18279362844808"/>
    <n v="5.5667827751648247E-2"/>
  </r>
  <r>
    <d v="2021-03-29T00:00:00"/>
    <x v="5"/>
    <x v="0"/>
    <x v="2"/>
    <x v="2"/>
    <x v="4"/>
    <s v="Dum aloo"/>
    <n v="856.89750890919163"/>
    <n v="1060.1438738052609"/>
    <n v="203.24636489606928"/>
  </r>
  <r>
    <d v="2021-03-30T00:00:00"/>
    <x v="5"/>
    <x v="0"/>
    <x v="3"/>
    <x v="2"/>
    <x v="5"/>
    <s v="Poha"/>
    <n v="410.27293781620216"/>
    <n v="629.88195292324758"/>
    <n v="219.60901510704542"/>
  </r>
  <r>
    <d v="2021-03-31T00:00:00"/>
    <x v="5"/>
    <x v="0"/>
    <x v="4"/>
    <x v="2"/>
    <x v="6"/>
    <s v="Fara"/>
    <n v="504.71349551608995"/>
    <n v="602.67548231607134"/>
    <n v="97.961986799981389"/>
  </r>
  <r>
    <d v="2021-04-01T00:00:00"/>
    <x v="2"/>
    <x v="0"/>
    <x v="0"/>
    <x v="2"/>
    <x v="8"/>
    <s v="Kachori"/>
    <n v="50.438601398756091"/>
    <n v="165.26855329770086"/>
    <n v="114.82995189894477"/>
  </r>
  <r>
    <d v="2021-04-02T00:00:00"/>
    <x v="2"/>
    <x v="0"/>
    <x v="1"/>
    <x v="2"/>
    <x v="9"/>
    <s v="Kadai paneer"/>
    <n v="73.420067672998059"/>
    <n v="239.40286803151645"/>
    <n v="165.98280035851838"/>
  </r>
  <r>
    <d v="2021-04-03T00:00:00"/>
    <x v="2"/>
    <x v="0"/>
    <x v="2"/>
    <x v="2"/>
    <x v="11"/>
    <s v="Kadhi pakoda"/>
    <n v="343.68369018895623"/>
    <n v="492.02773181723762"/>
    <n v="148.34404162828139"/>
  </r>
  <r>
    <d v="2022-04-04T00:00:00"/>
    <x v="2"/>
    <x v="1"/>
    <x v="3"/>
    <x v="6"/>
    <x v="12"/>
    <s v="Karela bharta"/>
    <n v="1038.2091297314744"/>
    <n v="1055.7121514905391"/>
    <n v="17.503021759064723"/>
  </r>
  <r>
    <d v="2021-04-05T00:00:00"/>
    <x v="2"/>
    <x v="0"/>
    <x v="3"/>
    <x v="7"/>
    <x v="10"/>
    <s v="Khichdi"/>
    <n v="430.44190053759496"/>
    <n v="486.78801285849909"/>
    <n v="56.346112320904126"/>
  </r>
  <r>
    <d v="2021-04-06T00:00:00"/>
    <x v="2"/>
    <x v="0"/>
    <x v="3"/>
    <x v="3"/>
    <x v="13"/>
    <s v="Kofta"/>
    <n v="1392.1366777762987"/>
    <n v="1436.9246083969792"/>
    <n v="44.787930620680527"/>
  </r>
  <r>
    <d v="2022-04-07T00:00:00"/>
    <x v="2"/>
    <x v="1"/>
    <x v="3"/>
    <x v="0"/>
    <x v="7"/>
    <s v="Kulfi falooda"/>
    <n v="225.37246987963374"/>
    <n v="240.07377168516933"/>
    <n v="14.701301805535593"/>
  </r>
  <r>
    <d v="2021-04-08T00:00:00"/>
    <x v="2"/>
    <x v="0"/>
    <x v="3"/>
    <x v="1"/>
    <x v="14"/>
    <s v="Lauki ke kofte"/>
    <n v="175.96763192199933"/>
    <n v="364.81888855585123"/>
    <n v="188.8512566338519"/>
  </r>
  <r>
    <d v="2021-04-09T00:00:00"/>
    <x v="2"/>
    <x v="0"/>
    <x v="3"/>
    <x v="2"/>
    <x v="15"/>
    <s v="Lauki ki subji"/>
    <n v="1.961764294104672"/>
    <n v="114.50651932003477"/>
    <n v="112.5447550259301"/>
  </r>
  <r>
    <d v="2022-04-10T00:00:00"/>
    <x v="2"/>
    <x v="1"/>
    <x v="4"/>
    <x v="4"/>
    <x v="3"/>
    <s v="Litti chokha"/>
    <n v="498.66376963879787"/>
    <n v="661.6640360006287"/>
    <n v="163.00026636183082"/>
  </r>
  <r>
    <d v="2021-04-11T00:00:00"/>
    <x v="2"/>
    <x v="0"/>
    <x v="0"/>
    <x v="5"/>
    <x v="16"/>
    <s v="Makki di roti sarson da saag"/>
    <n v="451.23616577836611"/>
    <n v="628.92340027734849"/>
    <n v="177.68723449898238"/>
  </r>
  <r>
    <d v="2021-04-12T00:00:00"/>
    <x v="2"/>
    <x v="0"/>
    <x v="1"/>
    <x v="6"/>
    <x v="17"/>
    <s v="Misi roti"/>
    <n v="171.75128381439484"/>
    <n v="197.31531712338295"/>
    <n v="25.564033308988115"/>
  </r>
  <r>
    <d v="2021-04-13T00:00:00"/>
    <x v="2"/>
    <x v="0"/>
    <x v="2"/>
    <x v="7"/>
    <x v="18"/>
    <s v="Mushroom do pyaza"/>
    <n v="307.83509298249288"/>
    <n v="381.28210445757094"/>
    <n v="73.447011475078057"/>
  </r>
  <r>
    <d v="2022-04-17T00:00:00"/>
    <x v="2"/>
    <x v="1"/>
    <x v="0"/>
    <x v="0"/>
    <x v="1"/>
    <s v="Lassi"/>
    <n v="223.64141585366002"/>
    <n v="371.52389239019789"/>
    <n v="147.88247653653787"/>
  </r>
  <r>
    <d v="2021-06-18T00:00:00"/>
    <x v="4"/>
    <x v="0"/>
    <x v="1"/>
    <x v="1"/>
    <x v="2"/>
    <s v="Nankhatai"/>
    <n v="103.42398466233685"/>
    <n v="304.35911196936877"/>
    <n v="200.93512730703191"/>
  </r>
  <r>
    <d v="2022-09-19T00:00:00"/>
    <x v="6"/>
    <x v="1"/>
    <x v="2"/>
    <x v="2"/>
    <x v="10"/>
    <s v="Petha"/>
    <n v="1022.3706567278625"/>
    <n v="1040.7937525309769"/>
    <n v="18.423095803114393"/>
  </r>
  <r>
    <d v="2021-09-19T00:00:00"/>
    <x v="6"/>
    <x v="0"/>
    <x v="3"/>
    <x v="2"/>
    <x v="6"/>
    <s v="Phirni"/>
    <n v="860.12082496399432"/>
    <n v="877.22207289822609"/>
    <n v="17.101247934231765"/>
  </r>
  <r>
    <d v="2021-01-21T00:00:00"/>
    <x v="0"/>
    <x v="0"/>
    <x v="2"/>
    <x v="2"/>
    <x v="8"/>
    <s v="Rabri"/>
    <n v="586.52920516637005"/>
    <n v="850.81424500923117"/>
    <n v="264.28503984286112"/>
  </r>
  <r>
    <d v="2022-04-13T00:00:00"/>
    <x v="2"/>
    <x v="1"/>
    <x v="2"/>
    <x v="6"/>
    <x v="1"/>
    <s v="Samosa"/>
    <n v="457.47940930937159"/>
    <n v="546.0739355119008"/>
    <n v="88.59452620252921"/>
  </r>
  <r>
    <d v="2021-04-14T00:00:00"/>
    <x v="2"/>
    <x v="0"/>
    <x v="3"/>
    <x v="7"/>
    <x v="10"/>
    <s v="Sattu ki roti"/>
    <n v="749.52806375050284"/>
    <n v="811.16468336996115"/>
    <n v="61.636619619458315"/>
  </r>
  <r>
    <d v="2021-04-14T00:00:00"/>
    <x v="2"/>
    <x v="0"/>
    <x v="4"/>
    <x v="3"/>
    <x v="13"/>
    <s v="Shahi paneer"/>
    <n v="150.52104977866509"/>
    <n v="351.57887389881751"/>
    <n v="201.05782412015242"/>
  </r>
  <r>
    <d v="2021-04-14T00:00:00"/>
    <x v="2"/>
    <x v="0"/>
    <x v="3"/>
    <x v="3"/>
    <x v="19"/>
    <s v="Mushroom matar"/>
    <n v="285.17213157416739"/>
    <n v="313.98150486010798"/>
    <n v="28.80937328594058"/>
  </r>
  <r>
    <d v="2022-04-15T00:00:00"/>
    <x v="2"/>
    <x v="1"/>
    <x v="4"/>
    <x v="4"/>
    <x v="20"/>
    <s v="Naan"/>
    <n v="175.52645909978844"/>
    <n v="244.58387189142127"/>
    <n v="69.057412791632828"/>
  </r>
  <r>
    <d v="2021-04-16T00:00:00"/>
    <x v="2"/>
    <x v="0"/>
    <x v="0"/>
    <x v="4"/>
    <x v="12"/>
    <s v="Navrattan korma"/>
    <n v="629.42653673950224"/>
    <n v="656.33699109308498"/>
    <n v="26.910454353582736"/>
  </r>
  <r>
    <d v="2021-04-17T00:00:00"/>
    <x v="2"/>
    <x v="0"/>
    <x v="1"/>
    <x v="4"/>
    <x v="10"/>
    <s v="Palak paneer"/>
    <n v="505.42952099995921"/>
    <n v="535.02943756876664"/>
    <n v="29.59991656880743"/>
  </r>
  <r>
    <d v="2022-04-18T00:00:00"/>
    <x v="2"/>
    <x v="1"/>
    <x v="2"/>
    <x v="4"/>
    <x v="13"/>
    <s v="Paneer butter masala"/>
    <n v="245.60970244965046"/>
    <n v="369.1223559003073"/>
    <n v="123.51265345065684"/>
  </r>
  <r>
    <d v="2021-04-19T00:00:00"/>
    <x v="2"/>
    <x v="0"/>
    <x v="3"/>
    <x v="5"/>
    <x v="0"/>
    <s v="Paneer tikka masala"/>
    <n v="1284.492861699006"/>
    <n v="1317.2529913929877"/>
    <n v="32.760129693981753"/>
  </r>
  <r>
    <d v="2021-04-20T00:00:00"/>
    <x v="2"/>
    <x v="0"/>
    <x v="1"/>
    <x v="6"/>
    <x v="1"/>
    <s v="Pani puri"/>
    <n v="167.72527818804801"/>
    <n v="342.37945520584344"/>
    <n v="174.65417701779543"/>
  </r>
  <r>
    <d v="2022-04-21T00:00:00"/>
    <x v="2"/>
    <x v="1"/>
    <x v="1"/>
    <x v="7"/>
    <x v="10"/>
    <s v="Panjeeri"/>
    <n v="333.88084807101495"/>
    <n v="512.94036559613949"/>
    <n v="179.05951752512453"/>
  </r>
  <r>
    <d v="2022-04-22T00:00:00"/>
    <x v="2"/>
    <x v="1"/>
    <x v="1"/>
    <x v="3"/>
    <x v="13"/>
    <s v="Papad"/>
    <n v="13.34883811381893"/>
    <n v="190.05185093799903"/>
    <n v="176.70301282418009"/>
  </r>
  <r>
    <d v="2021-04-23T00:00:00"/>
    <x v="2"/>
    <x v="0"/>
    <x v="1"/>
    <x v="0"/>
    <x v="0"/>
    <s v="Paratha"/>
    <n v="134.94925930175469"/>
    <n v="251.82501063464787"/>
    <n v="116.87575133289317"/>
  </r>
  <r>
    <d v="2021-04-24T00:00:00"/>
    <x v="2"/>
    <x v="0"/>
    <x v="1"/>
    <x v="1"/>
    <x v="1"/>
    <s v="Pattor"/>
    <n v="253.11548109431001"/>
    <n v="274.38192219727313"/>
    <n v="21.266441102963114"/>
  </r>
  <r>
    <d v="2022-04-25T00:00:00"/>
    <x v="2"/>
    <x v="1"/>
    <x v="1"/>
    <x v="2"/>
    <x v="10"/>
    <s v="Pindi chana"/>
    <n v="261.35484020745798"/>
    <n v="341.15462505153823"/>
    <n v="79.79978484408025"/>
  </r>
  <r>
    <d v="2021-04-26T00:00:00"/>
    <x v="2"/>
    <x v="0"/>
    <x v="1"/>
    <x v="4"/>
    <x v="13"/>
    <s v="Rajma chaval"/>
    <n v="220.36464028417669"/>
    <n v="514.19937465382259"/>
    <n v="293.8347343696459"/>
  </r>
  <r>
    <d v="2022-04-27T00:00:00"/>
    <x v="2"/>
    <x v="1"/>
    <x v="1"/>
    <x v="5"/>
    <x v="0"/>
    <s v="Rongi"/>
    <n v="252.26422709982523"/>
    <n v="281.98802223883615"/>
    <n v="29.723795139010917"/>
  </r>
  <r>
    <d v="2021-04-28T00:00:00"/>
    <x v="2"/>
    <x v="0"/>
    <x v="2"/>
    <x v="6"/>
    <x v="1"/>
    <s v="Samosa"/>
    <n v="457.47940930937159"/>
    <n v="546.0739355119008"/>
    <n v="88.59452620252921"/>
  </r>
  <r>
    <d v="2022-04-29T00:00:00"/>
    <x v="2"/>
    <x v="1"/>
    <x v="3"/>
    <x v="7"/>
    <x v="10"/>
    <s v="Sattu ki roti"/>
    <n v="749.52806375050284"/>
    <n v="811.16468336996115"/>
    <n v="61.636619619458315"/>
  </r>
  <r>
    <d v="2021-04-30T00:00:00"/>
    <x v="2"/>
    <x v="0"/>
    <x v="4"/>
    <x v="3"/>
    <x v="13"/>
    <s v="Shahi paneer"/>
    <n v="150.52104977866509"/>
    <n v="351.57887389881751"/>
    <n v="201.05782412015242"/>
  </r>
  <r>
    <d v="2022-05-01T00:00:00"/>
    <x v="3"/>
    <x v="1"/>
    <x v="0"/>
    <x v="0"/>
    <x v="0"/>
    <s v="Shahi tukra"/>
    <n v="771.50124244167773"/>
    <n v="922.53859775748708"/>
    <n v="151.03735531580935"/>
  </r>
  <r>
    <d v="2022-05-02T00:00:00"/>
    <x v="3"/>
    <x v="1"/>
    <x v="1"/>
    <x v="1"/>
    <x v="1"/>
    <s v="Vegetable jalfrezi"/>
    <n v="727.74293444418458"/>
    <n v="749.45424931236028"/>
    <n v="21.711314868175691"/>
  </r>
  <r>
    <d v="2021-05-03T00:00:00"/>
    <x v="3"/>
    <x v="0"/>
    <x v="1"/>
    <x v="1"/>
    <x v="2"/>
    <s v="Tandoori Chicken"/>
    <n v="374.74900655368964"/>
    <n v="418.49086517266062"/>
    <n v="43.74185861897098"/>
  </r>
  <r>
    <d v="2021-05-04T00:00:00"/>
    <x v="3"/>
    <x v="0"/>
    <x v="1"/>
    <x v="1"/>
    <x v="4"/>
    <s v="Tandoori Fish Tikka"/>
    <n v="284.7887430977359"/>
    <n v="424.15068055882966"/>
    <n v="139.36193746109376"/>
  </r>
  <r>
    <d v="2022-05-05T00:00:00"/>
    <x v="3"/>
    <x v="1"/>
    <x v="1"/>
    <x v="1"/>
    <x v="5"/>
    <s v="Attu"/>
    <n v="163.45761869702895"/>
    <n v="343.32379641711145"/>
    <n v="179.8661777200825"/>
  </r>
  <r>
    <d v="2021-05-06T00:00:00"/>
    <x v="3"/>
    <x v="0"/>
    <x v="1"/>
    <x v="1"/>
    <x v="6"/>
    <s v="Avial"/>
    <n v="566.42841690934733"/>
    <n v="628.11278807356655"/>
    <n v="61.684371164219215"/>
  </r>
  <r>
    <d v="2021-05-07T00:00:00"/>
    <x v="3"/>
    <x v="0"/>
    <x v="1"/>
    <x v="1"/>
    <x v="8"/>
    <s v="Bisi bele bath"/>
    <n v="167.11370790552942"/>
    <n v="360.89751090033036"/>
    <n v="193.78380299480094"/>
  </r>
  <r>
    <d v="2022-05-08T00:00:00"/>
    <x v="3"/>
    <x v="1"/>
    <x v="1"/>
    <x v="1"/>
    <x v="9"/>
    <s v="Currivepillai sadam "/>
    <n v="1070.5993010005659"/>
    <n v="1236.5124380143948"/>
    <n v="165.91313701382887"/>
  </r>
  <r>
    <d v="2021-05-09T00:00:00"/>
    <x v="3"/>
    <x v="0"/>
    <x v="1"/>
    <x v="1"/>
    <x v="11"/>
    <s v="Dosa"/>
    <n v="369.70888301563224"/>
    <n v="444.48153522830972"/>
    <n v="74.772652212677485"/>
  </r>
  <r>
    <d v="2022-05-10T00:00:00"/>
    <x v="3"/>
    <x v="1"/>
    <x v="1"/>
    <x v="1"/>
    <x v="12"/>
    <s v="Idiappam"/>
    <n v="686.77192228839021"/>
    <n v="811.31427352480182"/>
    <n v="124.5423512364116"/>
  </r>
  <r>
    <d v="2021-05-11T00:00:00"/>
    <x v="3"/>
    <x v="0"/>
    <x v="1"/>
    <x v="2"/>
    <x v="10"/>
    <s v="Idli"/>
    <n v="19.11923518531421"/>
    <n v="183.7744549563123"/>
    <n v="164.65521977099809"/>
  </r>
  <r>
    <d v="2021-05-12T00:00:00"/>
    <x v="3"/>
    <x v="0"/>
    <x v="1"/>
    <x v="4"/>
    <x v="13"/>
    <s v="Kanji"/>
    <n v="443.12860421421129"/>
    <n v="547.0382351571584"/>
    <n v="103.9096309429471"/>
  </r>
  <r>
    <d v="2022-05-13T00:00:00"/>
    <x v="3"/>
    <x v="1"/>
    <x v="2"/>
    <x v="5"/>
    <x v="7"/>
    <s v="Kaara kozhambu"/>
    <n v="855.06113274285656"/>
    <n v="989.99796931303263"/>
    <n v="134.93683657017607"/>
  </r>
  <r>
    <d v="2021-05-14T00:00:00"/>
    <x v="3"/>
    <x v="0"/>
    <x v="3"/>
    <x v="6"/>
    <x v="14"/>
    <s v="Keerai kootu"/>
    <n v="262.15715067945638"/>
    <n v="301.43706824171772"/>
    <n v="39.279917562261346"/>
  </r>
  <r>
    <d v="2021-05-15T00:00:00"/>
    <x v="3"/>
    <x v="0"/>
    <x v="4"/>
    <x v="7"/>
    <x v="15"/>
    <s v="Keerai masiyal"/>
    <n v="767.25551752289641"/>
    <n v="836.58310747175062"/>
    <n v="69.327589948854211"/>
  </r>
  <r>
    <d v="2022-05-16T00:00:00"/>
    <x v="3"/>
    <x v="1"/>
    <x v="0"/>
    <x v="7"/>
    <x v="3"/>
    <s v="Keerai sadam"/>
    <n v="450.60419462081688"/>
    <n v="483.40362660065063"/>
    <n v="32.799431979833741"/>
  </r>
  <r>
    <d v="2022-05-17T00:00:00"/>
    <x v="3"/>
    <x v="1"/>
    <x v="1"/>
    <x v="7"/>
    <x v="16"/>
    <s v="Keerai poriyal"/>
    <n v="1287.7040464049703"/>
    <n v="1347.9665571061437"/>
    <n v="60.262510701173369"/>
  </r>
  <r>
    <d v="2022-05-18T00:00:00"/>
    <x v="3"/>
    <x v="1"/>
    <x v="2"/>
    <x v="1"/>
    <x v="17"/>
    <s v="Beef Fry"/>
    <n v="324.08204369572496"/>
    <n v="448.04410624214466"/>
    <n v="123.9620625464197"/>
  </r>
  <r>
    <d v="2022-05-19T00:00:00"/>
    <x v="3"/>
    <x v="1"/>
    <x v="3"/>
    <x v="2"/>
    <x v="18"/>
    <s v="Kootu"/>
    <n v="297.68302000192017"/>
    <n v="417.67385164984358"/>
    <n v="119.99083164792341"/>
  </r>
  <r>
    <d v="2021-05-20T00:00:00"/>
    <x v="3"/>
    <x v="0"/>
    <x v="4"/>
    <x v="4"/>
    <x v="19"/>
    <s v="Kos kootu"/>
    <n v="523.19982844579204"/>
    <n v="659.08454261720567"/>
    <n v="135.88471417141363"/>
  </r>
  <r>
    <d v="2021-05-21T00:00:00"/>
    <x v="3"/>
    <x v="0"/>
    <x v="2"/>
    <x v="5"/>
    <x v="20"/>
    <s v="Koshambri"/>
    <n v="44.942521451292272"/>
    <n v="51.266290126609199"/>
    <n v="6.3237686753169271"/>
  </r>
  <r>
    <d v="2021-05-22T00:00:00"/>
    <x v="3"/>
    <x v="0"/>
    <x v="2"/>
    <x v="6"/>
    <x v="12"/>
    <s v="Kothamali sadam"/>
    <n v="433.02089701230443"/>
    <n v="544.66079936658275"/>
    <n v="111.63990235427832"/>
  </r>
  <r>
    <d v="2022-05-23T00:00:00"/>
    <x v="3"/>
    <x v="1"/>
    <x v="2"/>
    <x v="7"/>
    <x v="10"/>
    <s v="Kuzhakkattai"/>
    <n v="58.957729540517832"/>
    <n v="201.6975978393902"/>
    <n v="142.73986829887235"/>
  </r>
  <r>
    <d v="2022-05-24T00:00:00"/>
    <x v="3"/>
    <x v="1"/>
    <x v="2"/>
    <x v="3"/>
    <x v="13"/>
    <s v="Kuzhambu"/>
    <n v="948.37509013688191"/>
    <n v="1164.9796956184084"/>
    <n v="216.60460548152651"/>
  </r>
  <r>
    <d v="2021-05-25T00:00:00"/>
    <x v="3"/>
    <x v="0"/>
    <x v="2"/>
    <x v="0"/>
    <x v="0"/>
    <s v="Masala Dosa"/>
    <n v="182.15701017694408"/>
    <n v="205.57137193670602"/>
    <n v="23.414361759761931"/>
  </r>
  <r>
    <d v="2021-05-26T00:00:00"/>
    <x v="3"/>
    <x v="0"/>
    <x v="2"/>
    <x v="1"/>
    <x v="1"/>
    <s v="Pachadi"/>
    <n v="378.02923677764909"/>
    <n v="627.80308765590246"/>
    <n v="249.77385087825337"/>
  </r>
  <r>
    <d v="2021-05-27T00:00:00"/>
    <x v="3"/>
    <x v="0"/>
    <x v="2"/>
    <x v="2"/>
    <x v="2"/>
    <s v="Paniyaram"/>
    <n v="374.28080510466538"/>
    <n v="539.1751740808196"/>
    <n v="164.89436897615423"/>
  </r>
  <r>
    <d v="2022-05-28T00:00:00"/>
    <x v="3"/>
    <x v="1"/>
    <x v="2"/>
    <x v="2"/>
    <x v="17"/>
    <s v="Papadum"/>
    <n v="721.6656364956807"/>
    <n v="996.18478482841783"/>
    <n v="274.51914833273713"/>
  </r>
  <r>
    <d v="2021-05-29T00:00:00"/>
    <x v="3"/>
    <x v="0"/>
    <x v="3"/>
    <x v="2"/>
    <x v="18"/>
    <s v="Paravannam"/>
    <n v="627.31546761830907"/>
    <n v="778.50068088947285"/>
    <n v="151.18521327116378"/>
  </r>
  <r>
    <d v="2021-05-30T00:00:00"/>
    <x v="3"/>
    <x v="0"/>
    <x v="4"/>
    <x v="2"/>
    <x v="19"/>
    <s v="Payasam"/>
    <n v="28.531153616804669"/>
    <n v="150.95294291880492"/>
    <n v="122.42178930200025"/>
  </r>
  <r>
    <d v="2022-05-31T00:00:00"/>
    <x v="3"/>
    <x v="1"/>
    <x v="0"/>
    <x v="2"/>
    <x v="20"/>
    <s v="Paruppu sadam"/>
    <n v="563.80598863205455"/>
    <n v="628.40791081088366"/>
    <n v="64.601922178829113"/>
  </r>
  <r>
    <d v="2021-06-01T00:00:00"/>
    <x v="4"/>
    <x v="0"/>
    <x v="1"/>
    <x v="3"/>
    <x v="12"/>
    <s v="Pesarattu"/>
    <n v="782.0281906233929"/>
    <n v="925.74470981730769"/>
    <n v="143.71651919391479"/>
  </r>
  <r>
    <d v="2021-06-02T00:00:00"/>
    <x v="4"/>
    <x v="0"/>
    <x v="2"/>
    <x v="0"/>
    <x v="10"/>
    <s v="Poriyal"/>
    <n v="115.90287006586371"/>
    <n v="203.92977702263278"/>
    <n v="88.026906956769068"/>
  </r>
  <r>
    <d v="2022-06-03T00:00:00"/>
    <x v="4"/>
    <x v="1"/>
    <x v="3"/>
    <x v="1"/>
    <x v="13"/>
    <s v="Puli sadam"/>
    <n v="247.36265437069815"/>
    <n v="360.27268511244921"/>
    <n v="112.91003074175106"/>
  </r>
  <r>
    <d v="2021-06-04T00:00:00"/>
    <x v="4"/>
    <x v="0"/>
    <x v="3"/>
    <x v="2"/>
    <x v="0"/>
    <s v="Rasam"/>
    <n v="515.12466815131836"/>
    <n v="654.4012336518058"/>
    <n v="139.27656550048744"/>
  </r>
  <r>
    <d v="2021-06-05T00:00:00"/>
    <x v="4"/>
    <x v="0"/>
    <x v="3"/>
    <x v="4"/>
    <x v="1"/>
    <s v="Puttu"/>
    <n v="306.44812486737567"/>
    <n v="498.04773293315844"/>
    <n v="191.59960806578277"/>
  </r>
  <r>
    <d v="2022-06-06T00:00:00"/>
    <x v="4"/>
    <x v="1"/>
    <x v="3"/>
    <x v="5"/>
    <x v="2"/>
    <s v="Sambar"/>
    <n v="314.58571617865204"/>
    <n v="526.0162930723892"/>
    <n v="211.43057689373717"/>
  </r>
  <r>
    <d v="2021-06-07T00:00:00"/>
    <x v="4"/>
    <x v="0"/>
    <x v="3"/>
    <x v="6"/>
    <x v="17"/>
    <s v="Sandige"/>
    <n v="497.21218784679729"/>
    <n v="561.73150991061982"/>
    <n v="64.519322063822528"/>
  </r>
  <r>
    <d v="2022-06-08T00:00:00"/>
    <x v="4"/>
    <x v="1"/>
    <x v="3"/>
    <x v="7"/>
    <x v="18"/>
    <s v="Sevai"/>
    <n v="81.703854564155932"/>
    <n v="251.55865521943028"/>
    <n v="169.85480065527435"/>
  </r>
  <r>
    <d v="2021-06-09T00:00:00"/>
    <x v="4"/>
    <x v="0"/>
    <x v="4"/>
    <x v="3"/>
    <x v="19"/>
    <s v="Thayir sadam"/>
    <n v="77.719540177535663"/>
    <n v="112.48894053230561"/>
    <n v="34.769400354769942"/>
  </r>
  <r>
    <d v="2021-06-10T00:00:00"/>
    <x v="4"/>
    <x v="0"/>
    <x v="0"/>
    <x v="0"/>
    <x v="20"/>
    <s v="Theeyal"/>
    <n v="64.842296623819706"/>
    <n v="220.7537820283693"/>
    <n v="155.91148540454958"/>
  </r>
  <r>
    <d v="2022-06-11T00:00:00"/>
    <x v="4"/>
    <x v="1"/>
    <x v="1"/>
    <x v="1"/>
    <x v="12"/>
    <s v="Uttapam"/>
    <n v="177.07495795484269"/>
    <n v="298.40588011643251"/>
    <n v="121.33092216158983"/>
  </r>
  <r>
    <d v="2021-06-12T00:00:00"/>
    <x v="4"/>
    <x v="0"/>
    <x v="2"/>
    <x v="2"/>
    <x v="10"/>
    <s v="Vada"/>
    <n v="605.02734865740899"/>
    <n v="750.79249407412738"/>
    <n v="145.76514541671838"/>
  </r>
  <r>
    <d v="2022-06-13T00:00:00"/>
    <x v="4"/>
    <x v="1"/>
    <x v="3"/>
    <x v="4"/>
    <x v="13"/>
    <s v="Chicken Varuval"/>
    <n v="15.297938418972358"/>
    <n v="137.80443170579892"/>
    <n v="122.50649328682655"/>
  </r>
  <r>
    <d v="2021-06-14T00:00:00"/>
    <x v="4"/>
    <x v="0"/>
    <x v="3"/>
    <x v="3"/>
    <x v="0"/>
    <s v="Upma"/>
    <n v="910.20571433188445"/>
    <n v="1126.7977767794227"/>
    <n v="216.5920624475383"/>
  </r>
  <r>
    <d v="2021-06-15T00:00:00"/>
    <x v="4"/>
    <x v="0"/>
    <x v="3"/>
    <x v="3"/>
    <x v="1"/>
    <s v="Amti"/>
    <n v="498.38484632201198"/>
    <n v="569.16178314747322"/>
    <n v="70.776936825461235"/>
  </r>
  <r>
    <d v="2022-06-16T00:00:00"/>
    <x v="4"/>
    <x v="1"/>
    <x v="3"/>
    <x v="3"/>
    <x v="2"/>
    <s v="Zunka"/>
    <n v="378.42176512327507"/>
    <n v="392.56049604268793"/>
    <n v="14.138730919412865"/>
  </r>
  <r>
    <d v="2021-06-17T00:00:00"/>
    <x v="4"/>
    <x v="0"/>
    <x v="3"/>
    <x v="3"/>
    <x v="17"/>
    <s v="Kolim Jawla"/>
    <n v="296.43130223231498"/>
    <n v="352.5255450597939"/>
    <n v="56.094242827478922"/>
  </r>
  <r>
    <d v="2022-06-18T00:00:00"/>
    <x v="4"/>
    <x v="1"/>
    <x v="3"/>
    <x v="0"/>
    <x v="18"/>
    <s v="Saath"/>
    <n v="729.918918194556"/>
    <n v="853.80241037545261"/>
    <n v="123.88349218089661"/>
  </r>
  <r>
    <d v="2022-07-24T00:00:00"/>
    <x v="7"/>
    <x v="1"/>
    <x v="2"/>
    <x v="7"/>
    <x v="0"/>
    <s v="Chevdo"/>
    <n v="25.279889869197987"/>
    <n v="193.50283009704845"/>
    <n v="168.22294022785047"/>
  </r>
  <r>
    <d v="2021-08-25T00:00:00"/>
    <x v="8"/>
    <x v="0"/>
    <x v="2"/>
    <x v="3"/>
    <x v="1"/>
    <s v="Chorafali"/>
    <n v="308.32009679745272"/>
    <n v="318.97031777582185"/>
    <n v="10.650220978369134"/>
  </r>
  <r>
    <d v="2021-10-06T00:00:00"/>
    <x v="9"/>
    <x v="0"/>
    <x v="2"/>
    <x v="0"/>
    <x v="2"/>
    <s v="Copra paak"/>
    <n v="250.48184114639054"/>
    <n v="367.05630722541605"/>
    <n v="116.57446607902551"/>
  </r>
  <r>
    <d v="2022-08-27T00:00:00"/>
    <x v="8"/>
    <x v="1"/>
    <x v="2"/>
    <x v="1"/>
    <x v="17"/>
    <s v="Daal Dhokli"/>
    <n v="667.73600633242722"/>
    <n v="854.92637937033442"/>
    <n v="187.19037303790719"/>
  </r>
  <r>
    <d v="2021-06-18T00:00:00"/>
    <x v="4"/>
    <x v="0"/>
    <x v="3"/>
    <x v="1"/>
    <x v="18"/>
    <s v="Kutchi dabeli"/>
    <n v="559.34497050090806"/>
    <n v="704.99179337082228"/>
    <n v="145.64682286991422"/>
  </r>
  <r>
    <d v="2022-06-19T00:00:00"/>
    <x v="4"/>
    <x v="1"/>
    <x v="4"/>
    <x v="1"/>
    <x v="19"/>
    <s v="Dahi vada"/>
    <n v="753.18012965166542"/>
    <n v="850.02614780403053"/>
    <n v="96.846018152365104"/>
  </r>
  <r>
    <d v="2021-07-30T00:00:00"/>
    <x v="7"/>
    <x v="0"/>
    <x v="0"/>
    <x v="1"/>
    <x v="20"/>
    <s v="Dalithoy"/>
    <n v="680.3135241502298"/>
    <n v="778.00682628205254"/>
    <n v="97.693302131822747"/>
  </r>
  <r>
    <d v="2022-08-01T00:00:00"/>
    <x v="8"/>
    <x v="1"/>
    <x v="3"/>
    <x v="1"/>
    <x v="12"/>
    <s v="Dhokla"/>
    <n v="439.34282309129281"/>
    <n v="492.72786603291388"/>
    <n v="53.385042941621066"/>
  </r>
  <r>
    <d v="2021-06-19T00:00:00"/>
    <x v="4"/>
    <x v="0"/>
    <x v="4"/>
    <x v="1"/>
    <x v="19"/>
    <s v="Bajri no rotlo"/>
    <n v="646.80339465307134"/>
    <n v="877.33820621651228"/>
    <n v="230.53481156344094"/>
  </r>
  <r>
    <d v="2021-06-20T00:00:00"/>
    <x v="4"/>
    <x v="0"/>
    <x v="0"/>
    <x v="2"/>
    <x v="20"/>
    <s v="Coconut vadi"/>
    <n v="491.41789364778214"/>
    <n v="691.2752854770664"/>
    <n v="199.85739182928427"/>
  </r>
  <r>
    <d v="2021-06-21T00:00:00"/>
    <x v="4"/>
    <x v="0"/>
    <x v="1"/>
    <x v="4"/>
    <x v="12"/>
    <s v="Bhakri"/>
    <n v="549.55845302111857"/>
    <n v="700.04012886854434"/>
    <n v="150.48167584742578"/>
  </r>
  <r>
    <d v="2022-06-22T00:00:00"/>
    <x v="4"/>
    <x v="1"/>
    <x v="2"/>
    <x v="5"/>
    <x v="10"/>
    <s v="Bombil fry"/>
    <n v="1231.1782665536907"/>
    <n v="1314.9715319366549"/>
    <n v="83.793265382964137"/>
  </r>
  <r>
    <d v="2021-06-23T00:00:00"/>
    <x v="4"/>
    <x v="0"/>
    <x v="2"/>
    <x v="6"/>
    <x v="13"/>
    <s v="Chakali"/>
    <n v="118.24779500090249"/>
    <n v="128.76282010400871"/>
    <n v="10.515025103106225"/>
  </r>
  <r>
    <d v="2021-06-24T00:00:00"/>
    <x v="4"/>
    <x v="0"/>
    <x v="2"/>
    <x v="7"/>
    <x v="0"/>
    <s v="Chevdo"/>
    <n v="25.279889869197987"/>
    <n v="193.50283009704845"/>
    <n v="168.22294022785047"/>
  </r>
  <r>
    <d v="2021-06-25T00:00:00"/>
    <x v="4"/>
    <x v="0"/>
    <x v="2"/>
    <x v="3"/>
    <x v="1"/>
    <s v="Chorafali"/>
    <n v="308.32009679745272"/>
    <n v="318.97031777582185"/>
    <n v="10.650220978369134"/>
  </r>
  <r>
    <d v="2022-06-26T00:00:00"/>
    <x v="4"/>
    <x v="1"/>
    <x v="2"/>
    <x v="0"/>
    <x v="2"/>
    <s v="Copra paak"/>
    <n v="250.48184114639054"/>
    <n v="367.05630722541605"/>
    <n v="116.57446607902551"/>
  </r>
  <r>
    <d v="2021-06-27T00:00:00"/>
    <x v="4"/>
    <x v="0"/>
    <x v="2"/>
    <x v="1"/>
    <x v="17"/>
    <s v="Daal Dhokli"/>
    <n v="667.73600633242722"/>
    <n v="854.92637937033442"/>
    <n v="187.19037303790719"/>
  </r>
  <r>
    <d v="2021-06-28T00:00:00"/>
    <x v="4"/>
    <x v="0"/>
    <x v="3"/>
    <x v="1"/>
    <x v="18"/>
    <s v="Kutchi dabeli"/>
    <n v="559.34497050090806"/>
    <n v="704.99179337082228"/>
    <n v="145.64682286991422"/>
  </r>
  <r>
    <d v="2021-06-29T00:00:00"/>
    <x v="4"/>
    <x v="0"/>
    <x v="4"/>
    <x v="1"/>
    <x v="19"/>
    <s v="Dahi vada"/>
    <n v="753.18012965166542"/>
    <n v="850.02614780403053"/>
    <n v="96.846018152365104"/>
  </r>
  <r>
    <d v="2021-06-30T00:00:00"/>
    <x v="4"/>
    <x v="0"/>
    <x v="0"/>
    <x v="1"/>
    <x v="20"/>
    <s v="Dalithoy"/>
    <n v="680.3135241502298"/>
    <n v="778.00682628205254"/>
    <n v="97.693302131822747"/>
  </r>
  <r>
    <d v="2022-07-01T00:00:00"/>
    <x v="7"/>
    <x v="1"/>
    <x v="3"/>
    <x v="1"/>
    <x v="12"/>
    <s v="Dhokla"/>
    <n v="439.34282309129281"/>
    <n v="492.72786603291388"/>
    <n v="53.385042941621066"/>
  </r>
  <r>
    <d v="2021-07-02T00:00:00"/>
    <x v="7"/>
    <x v="0"/>
    <x v="3"/>
    <x v="1"/>
    <x v="10"/>
    <s v="Dudhi halwa"/>
    <n v="1107.1708536491724"/>
    <n v="1136.2964092643724"/>
    <n v="29.125555615200028"/>
  </r>
  <r>
    <d v="2021-07-03T00:00:00"/>
    <x v="7"/>
    <x v="0"/>
    <x v="3"/>
    <x v="1"/>
    <x v="13"/>
    <s v="Gatta curry"/>
    <n v="752.07125666885918"/>
    <n v="812.2732195224354"/>
    <n v="60.201962853576219"/>
  </r>
  <r>
    <d v="2022-07-04T00:00:00"/>
    <x v="7"/>
    <x v="1"/>
    <x v="4"/>
    <x v="1"/>
    <x v="0"/>
    <s v="Gud papdi"/>
    <n v="177.22401021932467"/>
    <n v="425.04123880626327"/>
    <n v="247.8172285869386"/>
  </r>
  <r>
    <d v="2021-07-05T00:00:00"/>
    <x v="7"/>
    <x v="0"/>
    <x v="0"/>
    <x v="1"/>
    <x v="1"/>
    <s v="Ghooghra"/>
    <n v="485.11606130549603"/>
    <n v="592.36128945372093"/>
    <n v="107.2452281482249"/>
  </r>
  <r>
    <d v="2021-07-06T00:00:00"/>
    <x v="7"/>
    <x v="0"/>
    <x v="1"/>
    <x v="2"/>
    <x v="2"/>
    <s v="Handwo"/>
    <n v="282.15928164722067"/>
    <n v="309.65634927387674"/>
    <n v="27.497067626656076"/>
  </r>
  <r>
    <d v="2021-07-07T00:00:00"/>
    <x v="7"/>
    <x v="0"/>
    <x v="2"/>
    <x v="4"/>
    <x v="17"/>
    <s v="Halvasan"/>
    <n v="695.2366236267892"/>
    <n v="836.09265276372003"/>
    <n v="140.85602913693083"/>
  </r>
  <r>
    <d v="2021-07-08T00:00:00"/>
    <x v="7"/>
    <x v="0"/>
    <x v="0"/>
    <x v="5"/>
    <x v="18"/>
    <s v="Jeera Aloo"/>
    <n v="602.95602226882636"/>
    <n v="687.12157043628997"/>
    <n v="84.165548167463612"/>
  </r>
  <r>
    <d v="2021-07-09T00:00:00"/>
    <x v="7"/>
    <x v="0"/>
    <x v="0"/>
    <x v="6"/>
    <x v="19"/>
    <s v="Kansar"/>
    <n v="724.08417582076959"/>
    <n v="839.92824820057206"/>
    <n v="115.84407237980247"/>
  </r>
  <r>
    <d v="2022-07-10T00:00:00"/>
    <x v="7"/>
    <x v="1"/>
    <x v="0"/>
    <x v="7"/>
    <x v="20"/>
    <s v="Keri no ras"/>
    <n v="642.72484586174846"/>
    <n v="730.92696699961425"/>
    <n v="88.202121137865788"/>
  </r>
  <r>
    <d v="2021-07-11T00:00:00"/>
    <x v="7"/>
    <x v="0"/>
    <x v="1"/>
    <x v="3"/>
    <x v="12"/>
    <s v="Khakhra"/>
    <n v="123.28648424194779"/>
    <n v="384.31464973479507"/>
    <n v="261.02816549284728"/>
  </r>
  <r>
    <d v="2021-07-12T00:00:00"/>
    <x v="7"/>
    <x v="0"/>
    <x v="2"/>
    <x v="0"/>
    <x v="10"/>
    <s v="Khandvi"/>
    <n v="235.13495425425435"/>
    <n v="366.32459347637462"/>
    <n v="131.18963922212026"/>
  </r>
  <r>
    <d v="2021-07-13T00:00:00"/>
    <x v="7"/>
    <x v="0"/>
    <x v="3"/>
    <x v="0"/>
    <x v="13"/>
    <s v="Kombdi vade"/>
    <n v="430.92092410813513"/>
    <n v="588.93750317308093"/>
    <n v="158.0165790649458"/>
  </r>
  <r>
    <d v="2022-07-14T00:00:00"/>
    <x v="7"/>
    <x v="1"/>
    <x v="2"/>
    <x v="0"/>
    <x v="0"/>
    <s v="Laapsi"/>
    <n v="371.97193572458599"/>
    <n v="582.79547511836597"/>
    <n v="210.82353939377998"/>
  </r>
  <r>
    <d v="2021-07-15T00:00:00"/>
    <x v="7"/>
    <x v="0"/>
    <x v="2"/>
    <x v="0"/>
    <x v="1"/>
    <s v="Koshimbir"/>
    <n v="768.83738582305432"/>
    <n v="844.82238692626936"/>
    <n v="75.985001103215041"/>
  </r>
  <r>
    <d v="2022-07-16T00:00:00"/>
    <x v="7"/>
    <x v="1"/>
    <x v="2"/>
    <x v="5"/>
    <x v="2"/>
    <s v="Methi na Gota"/>
    <n v="585.28836925339317"/>
    <n v="632.97757899736882"/>
    <n v="47.689209743975653"/>
  </r>
  <r>
    <d v="2021-07-17T00:00:00"/>
    <x v="7"/>
    <x v="0"/>
    <x v="2"/>
    <x v="6"/>
    <x v="17"/>
    <s v="Mohanthal"/>
    <n v="437.97507767613422"/>
    <n v="555.47006635255275"/>
    <n v="117.49498867641853"/>
  </r>
  <r>
    <d v="2021-07-18T00:00:00"/>
    <x v="7"/>
    <x v="0"/>
    <x v="3"/>
    <x v="7"/>
    <x v="18"/>
    <s v="Muthiya"/>
    <n v="62.549958176176531"/>
    <n v="82.464114718036996"/>
    <n v="19.914156541860464"/>
  </r>
  <r>
    <d v="2022-07-19T00:00:00"/>
    <x v="7"/>
    <x v="1"/>
    <x v="4"/>
    <x v="3"/>
    <x v="19"/>
    <s v="Patra"/>
    <n v="334.15517735154395"/>
    <n v="418.9426172341623"/>
    <n v="84.787439882618344"/>
  </r>
  <r>
    <d v="2021-07-20T00:00:00"/>
    <x v="7"/>
    <x v="0"/>
    <x v="0"/>
    <x v="0"/>
    <x v="20"/>
    <s v="Pav Bhaji"/>
    <n v="220.21463191121299"/>
    <n v="314.35915086059288"/>
    <n v="94.144518949379886"/>
  </r>
  <r>
    <d v="2022-07-21T00:00:00"/>
    <x v="7"/>
    <x v="1"/>
    <x v="0"/>
    <x v="1"/>
    <x v="12"/>
    <s v="Puri Bhaji"/>
    <n v="400.81859239157944"/>
    <n v="507.87437950777382"/>
    <n v="107.05578711619438"/>
  </r>
  <r>
    <d v="2021-07-22T00:00:00"/>
    <x v="7"/>
    <x v="0"/>
    <x v="0"/>
    <x v="2"/>
    <x v="10"/>
    <s v="Sabudana Khichadi"/>
    <n v="11.613378909048091"/>
    <n v="83.248624445995034"/>
    <n v="71.63524553694694"/>
  </r>
  <r>
    <d v="2021-07-23T00:00:00"/>
    <x v="7"/>
    <x v="0"/>
    <x v="0"/>
    <x v="2"/>
    <x v="13"/>
    <s v="Sev khamani"/>
    <n v="561.56954920905162"/>
    <n v="642.27648711057782"/>
    <n v="80.706937901526203"/>
  </r>
  <r>
    <d v="2022-07-24T00:00:00"/>
    <x v="7"/>
    <x v="1"/>
    <x v="0"/>
    <x v="2"/>
    <x v="0"/>
    <s v="Sev tameta"/>
    <n v="177.24392873786465"/>
    <n v="330.46285526830866"/>
    <n v="153.21892653044401"/>
  </r>
  <r>
    <d v="2021-07-25T00:00:00"/>
    <x v="7"/>
    <x v="0"/>
    <x v="0"/>
    <x v="2"/>
    <x v="1"/>
    <s v="Namakpara"/>
    <n v="634.59922336308409"/>
    <n v="710.42529813437727"/>
    <n v="75.826074771293179"/>
  </r>
  <r>
    <d v="2022-07-26T00:00:00"/>
    <x v="7"/>
    <x v="1"/>
    <x v="1"/>
    <x v="2"/>
    <x v="2"/>
    <s v="Sukhdi"/>
    <n v="196.04867580341403"/>
    <n v="319.72538654870084"/>
    <n v="123.67671074528681"/>
  </r>
  <r>
    <d v="2021-07-27T00:00:00"/>
    <x v="7"/>
    <x v="0"/>
    <x v="2"/>
    <x v="3"/>
    <x v="17"/>
    <s v="Surnoli"/>
    <n v="46.741174309479071"/>
    <n v="239.69543921524874"/>
    <n v="192.95426490576966"/>
  </r>
  <r>
    <d v="2021-07-28T00:00:00"/>
    <x v="7"/>
    <x v="0"/>
    <x v="3"/>
    <x v="0"/>
    <x v="18"/>
    <s v="Thalipeeth"/>
    <n v="86.724196540953713"/>
    <n v="140.59002361274111"/>
    <n v="53.865827071787393"/>
  </r>
  <r>
    <d v="2022-07-29T00:00:00"/>
    <x v="7"/>
    <x v="1"/>
    <x v="2"/>
    <x v="1"/>
    <x v="19"/>
    <s v="Undhiyu"/>
    <n v="299.65513994474333"/>
    <n v="331.65360438834875"/>
    <n v="31.998464443605428"/>
  </r>
  <r>
    <d v="2021-07-30T00:00:00"/>
    <x v="7"/>
    <x v="0"/>
    <x v="2"/>
    <x v="2"/>
    <x v="8"/>
    <s v="Veg Kolhapuri"/>
    <n v="535.30395707058437"/>
    <n v="616.40721293757201"/>
    <n v="81.103255866987638"/>
  </r>
  <r>
    <d v="2022-07-31T00:00:00"/>
    <x v="7"/>
    <x v="1"/>
    <x v="2"/>
    <x v="4"/>
    <x v="9"/>
    <s v="Vindaloo"/>
    <n v="332.32380475078082"/>
    <n v="383.56081667820888"/>
    <n v="51.237011927428057"/>
  </r>
  <r>
    <d v="2021-08-01T00:00:00"/>
    <x v="8"/>
    <x v="0"/>
    <x v="2"/>
    <x v="5"/>
    <x v="11"/>
    <s v="Lilva Kachori"/>
    <n v="16.142200726046539"/>
    <n v="94.14288475995356"/>
    <n v="78.000684033907021"/>
  </r>
  <r>
    <d v="2021-08-02T00:00:00"/>
    <x v="8"/>
    <x v="0"/>
    <x v="3"/>
    <x v="3"/>
    <x v="12"/>
    <s v="Mag Dhokli"/>
    <n v="293.36712111143345"/>
    <n v="531.27325224389006"/>
    <n v="237.90613113245661"/>
  </r>
  <r>
    <d v="2022-08-03T00:00:00"/>
    <x v="8"/>
    <x v="1"/>
    <x v="4"/>
    <x v="3"/>
    <x v="10"/>
    <s v="Khichu"/>
    <n v="56.268402276734029"/>
    <n v="253.34892072742846"/>
    <n v="197.08051845069443"/>
  </r>
  <r>
    <d v="2021-08-04T00:00:00"/>
    <x v="8"/>
    <x v="0"/>
    <x v="0"/>
    <x v="3"/>
    <x v="13"/>
    <s v="Thepla"/>
    <n v="242.54608175460152"/>
    <n v="251.12801857344991"/>
    <n v="8.5819368188483907"/>
  </r>
  <r>
    <d v="2021-08-05T00:00:00"/>
    <x v="8"/>
    <x v="0"/>
    <x v="0"/>
    <x v="0"/>
    <x v="0"/>
    <s v="Farsi Puri"/>
    <n v="818.93122706823988"/>
    <n v="971.74291005617965"/>
    <n v="152.81168298793978"/>
  </r>
  <r>
    <d v="2022-08-06T00:00:00"/>
    <x v="8"/>
    <x v="1"/>
    <x v="0"/>
    <x v="1"/>
    <x v="1"/>
    <s v="Khaman"/>
    <n v="828.80320029081759"/>
    <n v="1091.9181223054836"/>
    <n v="263.11492201466604"/>
  </r>
  <r>
    <d v="2021-08-07T00:00:00"/>
    <x v="8"/>
    <x v="0"/>
    <x v="0"/>
    <x v="2"/>
    <x v="12"/>
    <s v="Turiya Patra Vatana sabji"/>
    <n v="490.47730477231335"/>
    <n v="652.23796377656731"/>
    <n v="161.76065900425397"/>
  </r>
  <r>
    <d v="2021-08-08T00:00:00"/>
    <x v="8"/>
    <x v="0"/>
    <x v="0"/>
    <x v="4"/>
    <x v="10"/>
    <s v="Churma Ladoo"/>
    <n v="34.604059599882646"/>
    <n v="61.469281433969599"/>
    <n v="26.865221834086952"/>
  </r>
  <r>
    <d v="2021-08-09T00:00:00"/>
    <x v="8"/>
    <x v="0"/>
    <x v="0"/>
    <x v="5"/>
    <x v="13"/>
    <s v="Cheera Doi"/>
    <n v="550.39137418824475"/>
    <n v="658.24978528239865"/>
    <n v="107.85841109415389"/>
  </r>
  <r>
    <d v="2022-08-10T00:00:00"/>
    <x v="8"/>
    <x v="1"/>
    <x v="1"/>
    <x v="6"/>
    <x v="0"/>
    <s v="Gheela Pitha"/>
    <n v="166.9301151740294"/>
    <n v="345.85967225932188"/>
    <n v="178.92955708529249"/>
  </r>
  <r>
    <d v="2021-08-11T00:00:00"/>
    <x v="8"/>
    <x v="0"/>
    <x v="2"/>
    <x v="7"/>
    <x v="1"/>
    <s v="Khar"/>
    <n v="699.88148298491933"/>
    <n v="824.45568443007119"/>
    <n v="124.57420144515186"/>
  </r>
  <r>
    <d v="2022-08-12T00:00:00"/>
    <x v="8"/>
    <x v="1"/>
    <x v="3"/>
    <x v="3"/>
    <x v="12"/>
    <s v="Kumol Sawul"/>
    <n v="663.46431041323103"/>
    <n v="802.38798374031126"/>
    <n v="138.92367332708022"/>
  </r>
  <r>
    <d v="2021-08-13T00:00:00"/>
    <x v="8"/>
    <x v="0"/>
    <x v="4"/>
    <x v="0"/>
    <x v="10"/>
    <s v="Luchi"/>
    <n v="990.72338181956206"/>
    <n v="1039.6193695522661"/>
    <n v="48.895987732704043"/>
  </r>
  <r>
    <d v="2022-08-14T00:00:00"/>
    <x v="8"/>
    <x v="1"/>
    <x v="2"/>
    <x v="0"/>
    <x v="13"/>
    <s v="Alu Pitika"/>
    <n v="459.88562854977351"/>
    <n v="570.51602341904231"/>
    <n v="110.6303948692688"/>
  </r>
  <r>
    <d v="2021-08-15T00:00:00"/>
    <x v="8"/>
    <x v="0"/>
    <x v="2"/>
    <x v="0"/>
    <x v="0"/>
    <s v="Masor tenga"/>
    <n v="259.23491041119235"/>
    <n v="333.33703167695904"/>
    <n v="74.102121265766698"/>
  </r>
  <r>
    <d v="2022-08-16T00:00:00"/>
    <x v="8"/>
    <x v="1"/>
    <x v="2"/>
    <x v="0"/>
    <x v="1"/>
    <s v="Bengena Pitika"/>
    <n v="203.92469316366783"/>
    <n v="387.56313321642938"/>
    <n v="183.63844005276155"/>
  </r>
  <r>
    <d v="2021-08-17T00:00:00"/>
    <x v="8"/>
    <x v="0"/>
    <x v="3"/>
    <x v="0"/>
    <x v="12"/>
    <s v="Bilahi Maas"/>
    <n v="812.30283246125578"/>
    <n v="1003.0157741275755"/>
    <n v="190.71294166631969"/>
  </r>
  <r>
    <d v="2021-08-18T00:00:00"/>
    <x v="8"/>
    <x v="0"/>
    <x v="4"/>
    <x v="6"/>
    <x v="10"/>
    <s v="Black rice"/>
    <n v="345.29691176784542"/>
    <n v="486.00042734332857"/>
    <n v="140.70351557548315"/>
  </r>
  <r>
    <d v="2022-08-19T00:00:00"/>
    <x v="8"/>
    <x v="1"/>
    <x v="0"/>
    <x v="7"/>
    <x v="13"/>
    <s v="Bora Sawul"/>
    <n v="580.59133363826277"/>
    <n v="593.1862495861626"/>
    <n v="12.594915947899835"/>
  </r>
  <r>
    <d v="2021-08-20T00:00:00"/>
    <x v="8"/>
    <x v="0"/>
    <x v="4"/>
    <x v="3"/>
    <x v="0"/>
    <s v="Brown Rice"/>
    <n v="69.830542663439942"/>
    <n v="150.69867071296403"/>
    <n v="80.868128049524088"/>
  </r>
  <r>
    <d v="2021-08-21T00:00:00"/>
    <x v="8"/>
    <x v="0"/>
    <x v="4"/>
    <x v="0"/>
    <x v="1"/>
    <s v="Chingri malai curry"/>
    <n v="611.91090121411503"/>
    <n v="810.25071538655379"/>
    <n v="198.33981417243876"/>
  </r>
  <r>
    <d v="2022-08-22T00:00:00"/>
    <x v="8"/>
    <x v="1"/>
    <x v="4"/>
    <x v="1"/>
    <x v="12"/>
    <s v="Goja"/>
    <n v="528.22344618080911"/>
    <n v="667.60029777416162"/>
    <n v="139.37685159335251"/>
  </r>
  <r>
    <d v="2021-08-23T00:00:00"/>
    <x v="8"/>
    <x v="0"/>
    <x v="4"/>
    <x v="2"/>
    <x v="10"/>
    <s v="Hando Guri"/>
    <n v="857.55910070471134"/>
    <n v="1131.91191295008"/>
    <n v="274.35281224536868"/>
  </r>
  <r>
    <d v="2022-08-24T00:00:00"/>
    <x v="8"/>
    <x v="1"/>
    <x v="0"/>
    <x v="4"/>
    <x v="13"/>
    <s v="Haq Maas"/>
    <n v="452.53011004397661"/>
    <n v="644.29490452756272"/>
    <n v="191.76479448358612"/>
  </r>
  <r>
    <d v="2021-08-25T00:00:00"/>
    <x v="8"/>
    <x v="0"/>
    <x v="1"/>
    <x v="7"/>
    <x v="0"/>
    <s v="Chingri Bhape"/>
    <n v="51.228596140674384"/>
    <n v="56.045310367510389"/>
    <n v="4.8167142268360053"/>
  </r>
  <r>
    <d v="2022-08-26T00:00:00"/>
    <x v="8"/>
    <x v="1"/>
    <x v="2"/>
    <x v="7"/>
    <x v="1"/>
    <s v="Kabiraji"/>
    <n v="336.69419715870316"/>
    <n v="397.85935475600775"/>
    <n v="61.165157597304585"/>
  </r>
  <r>
    <d v="2021-08-27T00:00:00"/>
    <x v="8"/>
    <x v="0"/>
    <x v="3"/>
    <x v="7"/>
    <x v="12"/>
    <s v="Khorisa"/>
    <n v="131.10082839002243"/>
    <n v="359.35834766494025"/>
    <n v="228.25751927491783"/>
  </r>
  <r>
    <d v="2021-08-27T00:00:00"/>
    <x v="8"/>
    <x v="0"/>
    <x v="3"/>
    <x v="5"/>
    <x v="0"/>
    <s v="Shufta"/>
    <n v="792.00290650369527"/>
    <n v="857.02340321112649"/>
    <n v="65.020496707431221"/>
  </r>
  <r>
    <d v="2022-08-27T00:00:00"/>
    <x v="8"/>
    <x v="1"/>
    <x v="3"/>
    <x v="6"/>
    <x v="1"/>
    <s v="Mawa Bati"/>
    <n v="1176.4708261084513"/>
    <n v="1276.1686197623276"/>
    <n v="99.697793653876261"/>
  </r>
  <r>
    <d v="2021-08-27T00:00:00"/>
    <x v="8"/>
    <x v="0"/>
    <x v="4"/>
    <x v="7"/>
    <x v="2"/>
    <s v="Pinaca"/>
    <n v="977.56395054505401"/>
    <n v="1175.9361645723272"/>
    <n v="198.37221402727323"/>
  </r>
  <r>
    <d v="2022-08-27T00:00:00"/>
    <x v="8"/>
    <x v="1"/>
    <x v="0"/>
    <x v="3"/>
    <x v="4"/>
    <s v="Ice cream"/>
    <n v="263.63200666083924"/>
    <n v="442.20854994814806"/>
    <n v="178.57654328730882"/>
  </r>
  <r>
    <d v="2021-08-27T00:00:00"/>
    <x v="8"/>
    <x v="0"/>
    <x v="1"/>
    <x v="0"/>
    <x v="5"/>
    <s v="Pizza"/>
    <n v="995.81775056158745"/>
    <n v="1143.5632915677256"/>
    <n v="147.74554100613818"/>
  </r>
  <r>
    <d v="2021-08-28T00:00:00"/>
    <x v="8"/>
    <x v="0"/>
    <x v="3"/>
    <x v="3"/>
    <x v="10"/>
    <s v="Koldil Chicken"/>
    <n v="772.38991803836939"/>
    <n v="817.71996240546434"/>
    <n v="45.330044367094956"/>
  </r>
  <r>
    <d v="2022-08-29T00:00:00"/>
    <x v="8"/>
    <x v="1"/>
    <x v="3"/>
    <x v="0"/>
    <x v="13"/>
    <s v="Konir Dom"/>
    <n v="189.57267739570659"/>
    <n v="319.03179261502362"/>
    <n v="129.45911521931703"/>
  </r>
  <r>
    <d v="2021-08-30T00:00:00"/>
    <x v="8"/>
    <x v="0"/>
    <x v="3"/>
    <x v="1"/>
    <x v="0"/>
    <s v="Koldil Duck"/>
    <n v="127.75142666307856"/>
    <n v="300.48279025789901"/>
    <n v="172.73136359482044"/>
  </r>
  <r>
    <d v="2021-08-31T00:00:00"/>
    <x v="8"/>
    <x v="0"/>
    <x v="3"/>
    <x v="2"/>
    <x v="1"/>
    <s v="Masor Koni"/>
    <n v="495.77021883403984"/>
    <n v="696.38150927239064"/>
    <n v="200.61129043835081"/>
  </r>
  <r>
    <d v="2021-09-01T00:00:00"/>
    <x v="6"/>
    <x v="0"/>
    <x v="3"/>
    <x v="4"/>
    <x v="12"/>
    <s v="Mishti Chholar Dal"/>
    <n v="710.00912411546892"/>
    <n v="744.84375995894391"/>
    <n v="34.834635843474985"/>
  </r>
  <r>
    <d v="2022-09-02T00:00:00"/>
    <x v="6"/>
    <x v="1"/>
    <x v="4"/>
    <x v="4"/>
    <x v="10"/>
    <s v="Pakhala"/>
    <n v="653.95484904183922"/>
    <n v="828.67628153025589"/>
    <n v="174.72143248841667"/>
  </r>
  <r>
    <d v="2021-09-03T00:00:00"/>
    <x v="6"/>
    <x v="0"/>
    <x v="0"/>
    <x v="4"/>
    <x v="6"/>
    <s v="Pani Pitha"/>
    <n v="980.04830476830375"/>
    <n v="1005.734909770734"/>
    <n v="25.686605002430269"/>
  </r>
  <r>
    <d v="2022-09-04T00:00:00"/>
    <x v="6"/>
    <x v="1"/>
    <x v="1"/>
    <x v="7"/>
    <x v="8"/>
    <s v="Payokh"/>
    <n v="383.97821256690042"/>
    <n v="592.46886505639031"/>
    <n v="208.49065248948989"/>
  </r>
  <r>
    <d v="2021-09-05T00:00:00"/>
    <x v="6"/>
    <x v="0"/>
    <x v="2"/>
    <x v="3"/>
    <x v="9"/>
    <s v="Prawn malai curry"/>
    <n v="446.75947087638463"/>
    <n v="465.21279412304773"/>
    <n v="18.453323246663103"/>
  </r>
  <r>
    <d v="2021-09-06T00:00:00"/>
    <x v="6"/>
    <x v="0"/>
    <x v="3"/>
    <x v="0"/>
    <x v="11"/>
    <s v="Red Rice"/>
    <n v="409.52328216240937"/>
    <n v="459.83654814653761"/>
    <n v="50.313265984128236"/>
  </r>
  <r>
    <d v="2022-09-07T00:00:00"/>
    <x v="6"/>
    <x v="1"/>
    <x v="3"/>
    <x v="1"/>
    <x v="12"/>
    <s v="Shukto"/>
    <n v="1.9857889711585437"/>
    <n v="165.04668780627654"/>
    <n v="163.060898835118"/>
  </r>
  <r>
    <d v="2022-09-08T00:00:00"/>
    <x v="6"/>
    <x v="1"/>
    <x v="3"/>
    <x v="2"/>
    <x v="10"/>
    <s v="Til Pitha"/>
    <n v="106.33855614292736"/>
    <n v="281.43403556736587"/>
    <n v="175.09547942443851"/>
  </r>
  <r>
    <d v="2021-09-09T00:00:00"/>
    <x v="6"/>
    <x v="0"/>
    <x v="3"/>
    <x v="4"/>
    <x v="13"/>
    <s v="Bebinca"/>
    <n v="41.412574728194237"/>
    <n v="182.50239481093584"/>
    <n v="141.0898200827416"/>
  </r>
  <r>
    <d v="2022-09-10T00:00:00"/>
    <x v="6"/>
    <x v="1"/>
    <x v="3"/>
    <x v="5"/>
    <x v="0"/>
    <s v="Shufta"/>
    <n v="792.00290650369527"/>
    <n v="857.02340321112649"/>
    <n v="65.020496707431221"/>
  </r>
  <r>
    <d v="2021-09-11T00:00:00"/>
    <x v="6"/>
    <x v="0"/>
    <x v="3"/>
    <x v="6"/>
    <x v="1"/>
    <s v="Mawa Bati"/>
    <n v="1176.4708261084513"/>
    <n v="1276.1686197623276"/>
    <n v="99.697793653876261"/>
  </r>
  <r>
    <d v="2021-09-12T00:00:00"/>
    <x v="6"/>
    <x v="0"/>
    <x v="4"/>
    <x v="7"/>
    <x v="2"/>
    <s v="Pinaca"/>
    <n v="977.56395054505401"/>
    <n v="1175.9361645723272"/>
    <n v="198.37221402727323"/>
  </r>
  <r>
    <d v="2021-09-13T00:00:00"/>
    <x v="6"/>
    <x v="0"/>
    <x v="0"/>
    <x v="3"/>
    <x v="4"/>
    <s v="Ice cream"/>
    <n v="263.63200666083924"/>
    <n v="442.20854994814806"/>
    <n v="178.57654328730882"/>
  </r>
  <r>
    <d v="2022-09-14T00:00:00"/>
    <x v="6"/>
    <x v="1"/>
    <x v="1"/>
    <x v="0"/>
    <x v="5"/>
    <s v="Pizza"/>
    <n v="995.81775056158745"/>
    <n v="1143.5632915677256"/>
    <n v="147.74554100613818"/>
  </r>
  <r>
    <d v="2021-09-15T00:00:00"/>
    <x v="6"/>
    <x v="0"/>
    <x v="2"/>
    <x v="1"/>
    <x v="6"/>
    <s v="Pasta"/>
    <n v="1071.9236238636795"/>
    <n v="1305.7080441517523"/>
    <n v="233.78442028807285"/>
  </r>
  <r>
    <d v="2021-09-16T00:00:00"/>
    <x v="6"/>
    <x v="0"/>
    <x v="3"/>
    <x v="2"/>
    <x v="8"/>
    <s v="Bhelpuri"/>
    <n v="560.17298786862636"/>
    <n v="648.0295273032707"/>
    <n v="87.856539434644333"/>
  </r>
  <r>
    <d v="2021-09-17T00:00:00"/>
    <x v="6"/>
    <x v="0"/>
    <x v="4"/>
    <x v="4"/>
    <x v="9"/>
    <s v="Batata Puri"/>
    <n v="846.6859364438634"/>
    <n v="908.22897769254814"/>
    <n v="61.543041248684744"/>
  </r>
  <r>
    <d v="2022-09-18T00:00:00"/>
    <x v="6"/>
    <x v="1"/>
    <x v="4"/>
    <x v="7"/>
    <x v="11"/>
    <s v="Chole Kulche"/>
    <n v="41.10179428411751"/>
    <n v="217.7158402864151"/>
    <n v="176.61404600229758"/>
  </r>
  <r>
    <d v="2021-09-19T00:00:00"/>
    <x v="6"/>
    <x v="0"/>
    <x v="4"/>
    <x v="7"/>
    <x v="12"/>
    <s v="Mix Veg"/>
    <n v="22.017659968285063"/>
    <n v="125.92766668239219"/>
    <n v="103.91000671410713"/>
  </r>
  <r>
    <d v="2021-09-20T00:00:00"/>
    <x v="6"/>
    <x v="0"/>
    <x v="4"/>
    <x v="7"/>
    <x v="10"/>
    <s v="Mutton Biryani"/>
    <n v="498.97534034365924"/>
    <n v="757.38443651646026"/>
    <n v="258.40909617280101"/>
  </r>
  <r>
    <d v="2021-09-21T00:00:00"/>
    <x v="6"/>
    <x v="0"/>
    <x v="4"/>
    <x v="3"/>
    <x v="13"/>
    <s v="Chicken Biryani"/>
    <n v="131.18075489348985"/>
    <n v="367.69529539387781"/>
    <n v="236.51454050038797"/>
  </r>
  <r>
    <d v="2022-09-22T00:00:00"/>
    <x v="6"/>
    <x v="1"/>
    <x v="4"/>
    <x v="0"/>
    <x v="0"/>
    <s v="Sukhdi"/>
    <n v="239.65510980968051"/>
    <n v="443.48192115206626"/>
    <n v="203.82681134238575"/>
  </r>
  <r>
    <d v="2021-09-23T00:00:00"/>
    <x v="6"/>
    <x v="0"/>
    <x v="0"/>
    <x v="1"/>
    <x v="1"/>
    <s v="Surnoli"/>
    <n v="107.04360925891612"/>
    <n v="221.11719060727151"/>
    <n v="114.07358134835539"/>
  </r>
  <r>
    <d v="2021-09-24T00:00:00"/>
    <x v="6"/>
    <x v="0"/>
    <x v="1"/>
    <x v="2"/>
    <x v="2"/>
    <s v="Thalipeeth"/>
    <n v="445.82425602703313"/>
    <n v="637.67526322721619"/>
    <n v="191.85100720018306"/>
  </r>
  <r>
    <d v="2022-09-25T00:00:00"/>
    <x v="6"/>
    <x v="1"/>
    <x v="2"/>
    <x v="4"/>
    <x v="4"/>
    <s v="Undhiyu"/>
    <n v="35.130224359936648"/>
    <n v="111.89074072746602"/>
    <n v="76.760516367529377"/>
  </r>
  <r>
    <d v="2021-09-26T00:00:00"/>
    <x v="6"/>
    <x v="0"/>
    <x v="1"/>
    <x v="4"/>
    <x v="12"/>
    <s v="Veg Kolhapuri"/>
    <n v="69.474172640168987"/>
    <n v="171.93373441277402"/>
    <n v="102.45956177260503"/>
  </r>
  <r>
    <d v="2021-09-27T00:00:00"/>
    <x v="6"/>
    <x v="0"/>
    <x v="1"/>
    <x v="4"/>
    <x v="10"/>
    <s v="Vindaloo"/>
    <n v="735.92358457919897"/>
    <n v="737.02928837665047"/>
    <n v="1.1057037974514969"/>
  </r>
  <r>
    <d v="2021-09-28T00:00:00"/>
    <x v="6"/>
    <x v="0"/>
    <x v="1"/>
    <x v="7"/>
    <x v="13"/>
    <s v="Lilva Kachori"/>
    <n v="630.80350070344502"/>
    <n v="777.47735148569291"/>
    <n v="146.67385078224788"/>
  </r>
  <r>
    <d v="2022-09-29T00:00:00"/>
    <x v="6"/>
    <x v="1"/>
    <x v="1"/>
    <x v="3"/>
    <x v="0"/>
    <s v="Mag Dhokli"/>
    <n v="230.52605791901496"/>
    <n v="325.12054406219562"/>
    <n v="94.59448614318066"/>
  </r>
  <r>
    <d v="2021-09-30T00:00:00"/>
    <x v="6"/>
    <x v="0"/>
    <x v="2"/>
    <x v="0"/>
    <x v="1"/>
    <s v="Khichu"/>
    <n v="489.25914483514032"/>
    <n v="598.9533124834752"/>
    <n v="109.69416764833488"/>
  </r>
  <r>
    <d v="2021-10-01T00:00:00"/>
    <x v="9"/>
    <x v="0"/>
    <x v="3"/>
    <x v="1"/>
    <x v="2"/>
    <s v="Thepla"/>
    <n v="972.55325448866824"/>
    <n v="1231.3983951465552"/>
    <n v="258.84514065788699"/>
  </r>
  <r>
    <d v="2022-10-02T00:00:00"/>
    <x v="9"/>
    <x v="1"/>
    <x v="3"/>
    <x v="2"/>
    <x v="10"/>
    <s v="Chevdo"/>
    <n v="468.02091399062755"/>
    <n v="571.39638226383477"/>
    <n v="103.37546827320722"/>
  </r>
  <r>
    <d v="2021-10-03T00:00:00"/>
    <x v="9"/>
    <x v="0"/>
    <x v="3"/>
    <x v="4"/>
    <x v="13"/>
    <s v="Chorafali"/>
    <n v="1162.4899569157988"/>
    <n v="1305.0011969771456"/>
    <n v="142.51124006134683"/>
  </r>
  <r>
    <d v="2021-10-04T00:00:00"/>
    <x v="9"/>
    <x v="0"/>
    <x v="3"/>
    <x v="5"/>
    <x v="0"/>
    <s v="Copra paak"/>
    <n v="84.854510386819115"/>
    <n v="247.06193105031196"/>
    <n v="162.20742066349283"/>
  </r>
  <r>
    <d v="2021-10-05T00:00:00"/>
    <x v="9"/>
    <x v="0"/>
    <x v="3"/>
    <x v="5"/>
    <x v="1"/>
    <s v="Daal Dhokli"/>
    <n v="686.89730311804783"/>
    <n v="806.33384088686216"/>
    <n v="119.43653776881433"/>
  </r>
  <r>
    <d v="2022-10-06T00:00:00"/>
    <x v="9"/>
    <x v="1"/>
    <x v="3"/>
    <x v="5"/>
    <x v="2"/>
    <s v="Kutchi dabeli"/>
    <n v="410.38915925904814"/>
    <n v="510.48513640878156"/>
    <n v="100.09597714973341"/>
  </r>
  <r>
    <d v="2022-10-07T00:00:00"/>
    <x v="9"/>
    <x v="1"/>
    <x v="4"/>
    <x v="5"/>
    <x v="4"/>
    <s v="Dahi vada"/>
    <n v="790.83096718845502"/>
    <n v="1048.9721326092972"/>
    <n v="258.14116542084219"/>
  </r>
  <r>
    <d v="2021-10-08T00:00:00"/>
    <x v="9"/>
    <x v="0"/>
    <x v="0"/>
    <x v="5"/>
    <x v="5"/>
    <s v="Dalithoy"/>
    <n v="333.57740042990991"/>
    <n v="504.8887732421116"/>
    <n v="171.31137281220168"/>
  </r>
  <r>
    <d v="2021-10-09T00:00:00"/>
    <x v="9"/>
    <x v="0"/>
    <x v="1"/>
    <x v="5"/>
    <x v="6"/>
    <s v="Dhokla"/>
    <n v="509.65226707148548"/>
    <n v="542.19562063469766"/>
    <n v="32.543353563212179"/>
  </r>
  <r>
    <d v="2021-10-10T00:00:00"/>
    <x v="9"/>
    <x v="0"/>
    <x v="0"/>
    <x v="2"/>
    <x v="8"/>
    <s v="Dudhi halwa"/>
    <n v="642.5710926454783"/>
    <n v="733.66885953068549"/>
    <n v="91.097766885207193"/>
  </r>
  <r>
    <d v="2021-10-11T00:00:00"/>
    <x v="9"/>
    <x v="0"/>
    <x v="0"/>
    <x v="4"/>
    <x v="9"/>
    <s v="Gatta curry"/>
    <n v="222.23485471598133"/>
    <n v="383.80802260352448"/>
    <n v="161.57316788754315"/>
  </r>
  <r>
    <d v="2022-10-12T00:00:00"/>
    <x v="9"/>
    <x v="1"/>
    <x v="0"/>
    <x v="5"/>
    <x v="11"/>
    <s v="Gud papdi"/>
    <n v="345.54393499453215"/>
    <n v="426.05589432925348"/>
    <n v="80.511959334721325"/>
  </r>
  <r>
    <d v="2021-10-13T00:00:00"/>
    <x v="9"/>
    <x v="0"/>
    <x v="0"/>
    <x v="6"/>
    <x v="12"/>
    <s v="Ghooghra"/>
    <n v="205.55300406361059"/>
    <n v="448.88434923528905"/>
    <n v="243.33134517167846"/>
  </r>
  <r>
    <d v="2021-10-14T00:00:00"/>
    <x v="9"/>
    <x v="0"/>
    <x v="1"/>
    <x v="7"/>
    <x v="10"/>
    <s v="Handwo"/>
    <n v="427.6876666550699"/>
    <n v="532.24596071326164"/>
    <n v="104.55829405819173"/>
  </r>
  <r>
    <d v="2021-10-15T00:00:00"/>
    <x v="9"/>
    <x v="0"/>
    <x v="2"/>
    <x v="7"/>
    <x v="13"/>
    <s v="Halvasan"/>
    <n v="757.30970850126698"/>
    <n v="812.19577656559466"/>
    <n v="54.886068064327674"/>
  </r>
  <r>
    <d v="2021-10-16T00:00:00"/>
    <x v="9"/>
    <x v="0"/>
    <x v="3"/>
    <x v="7"/>
    <x v="0"/>
    <s v="Pesarattu"/>
    <n v="64.333722413176318"/>
    <n v="105.66865825546313"/>
    <n v="41.334935842286811"/>
  </r>
  <r>
    <d v="2022-10-17T00:00:00"/>
    <x v="9"/>
    <x v="1"/>
    <x v="3"/>
    <x v="7"/>
    <x v="1"/>
    <s v="Poriyal"/>
    <n v="331.44265869149712"/>
    <n v="553.65638003477204"/>
    <n v="222.21372134327493"/>
  </r>
  <r>
    <d v="2021-10-18T00:00:00"/>
    <x v="9"/>
    <x v="0"/>
    <x v="3"/>
    <x v="7"/>
    <x v="2"/>
    <s v="Puli sadam"/>
    <n v="102.54312920180493"/>
    <n v="153.89436516581773"/>
    <n v="51.351235964012801"/>
  </r>
  <r>
    <d v="2022-10-19T00:00:00"/>
    <x v="9"/>
    <x v="1"/>
    <x v="3"/>
    <x v="7"/>
    <x v="6"/>
    <s v="Rasam"/>
    <n v="535.04250194076178"/>
    <n v="748.32943084151236"/>
    <n v="213.28692890075058"/>
  </r>
  <r>
    <d v="2021-10-20T00:00:00"/>
    <x v="9"/>
    <x v="0"/>
    <x v="2"/>
    <x v="5"/>
    <x v="8"/>
    <s v="Puttu"/>
    <n v="235.1827406215738"/>
    <n v="414.83804155350731"/>
    <n v="179.65530093193351"/>
  </r>
  <r>
    <d v="2021-10-21T00:00:00"/>
    <x v="9"/>
    <x v="0"/>
    <x v="3"/>
    <x v="6"/>
    <x v="9"/>
    <s v="Sambar"/>
    <n v="1033.626646211939"/>
    <n v="1102.3854567179651"/>
    <n v="68.758810506026066"/>
  </r>
  <r>
    <d v="2021-10-22T00:00:00"/>
    <x v="9"/>
    <x v="0"/>
    <x v="4"/>
    <x v="7"/>
    <x v="11"/>
    <s v="Sandige"/>
    <n v="233.61176019594362"/>
    <n v="363.98798548404352"/>
    <n v="130.3762252880999"/>
  </r>
  <r>
    <d v="2022-10-23T00:00:00"/>
    <x v="9"/>
    <x v="1"/>
    <x v="0"/>
    <x v="3"/>
    <x v="12"/>
    <s v="Sevai"/>
    <n v="171.75759319636072"/>
    <n v="270.11592358521716"/>
    <n v="98.358330388856444"/>
  </r>
  <r>
    <d v="2021-10-24T00:00:00"/>
    <x v="9"/>
    <x v="0"/>
    <x v="4"/>
    <x v="0"/>
    <x v="10"/>
    <s v="Thayir sadam"/>
    <n v="327.51083287707473"/>
    <n v="400.36562789477586"/>
    <n v="72.854795017701122"/>
  </r>
  <r>
    <d v="2022-10-25T00:00:00"/>
    <x v="9"/>
    <x v="1"/>
    <x v="4"/>
    <x v="1"/>
    <x v="13"/>
    <s v="Theeyal"/>
    <n v="195.4800488004677"/>
    <n v="261.48182532071132"/>
    <n v="66.001776520243624"/>
  </r>
  <r>
    <d v="2021-10-26T00:00:00"/>
    <x v="9"/>
    <x v="0"/>
    <x v="4"/>
    <x v="5"/>
    <x v="0"/>
    <s v="Uttapam"/>
    <n v="762.64026951958522"/>
    <n v="958.29512177749552"/>
    <n v="195.65485225791031"/>
  </r>
  <r>
    <d v="2021-10-27T00:00:00"/>
    <x v="9"/>
    <x v="0"/>
    <x v="4"/>
    <x v="5"/>
    <x v="1"/>
    <s v="Vada"/>
    <n v="127.96955576554717"/>
    <n v="338.83783169185824"/>
    <n v="210.86827592631107"/>
  </r>
  <r>
    <d v="2021-10-28T00:00:00"/>
    <x v="9"/>
    <x v="0"/>
    <x v="0"/>
    <x v="5"/>
    <x v="2"/>
    <s v="Chicken Varuval"/>
    <n v="388.58778836530638"/>
    <n v="433.14505588872277"/>
    <n v="44.557267523416385"/>
  </r>
  <r>
    <d v="2022-10-29T00:00:00"/>
    <x v="9"/>
    <x v="1"/>
    <x v="1"/>
    <x v="6"/>
    <x v="6"/>
    <s v="Kakinada khaja"/>
    <n v="5.6537230077388143"/>
    <n v="89.178198463715958"/>
    <n v="83.524475455977139"/>
  </r>
  <r>
    <d v="2021-10-30T00:00:00"/>
    <x v="9"/>
    <x v="0"/>
    <x v="2"/>
    <x v="7"/>
    <x v="8"/>
    <s v="Kuzhi paniyaram"/>
    <n v="287.19263161304093"/>
    <n v="418.5167438254208"/>
    <n v="131.32411221237987"/>
  </r>
  <r>
    <d v="2021-10-31T00:00:00"/>
    <x v="9"/>
    <x v="0"/>
    <x v="3"/>
    <x v="3"/>
    <x v="9"/>
    <s v="Mysore pak"/>
    <n v="729.79051548418306"/>
    <n v="827.95555014866102"/>
    <n v="98.165034664477957"/>
  </r>
  <r>
    <d v="2021-11-01T00:00:00"/>
    <x v="10"/>
    <x v="0"/>
    <x v="4"/>
    <x v="0"/>
    <x v="11"/>
    <s v="Obbattu holige"/>
    <n v="472.28316410715428"/>
    <n v="639.53343538479726"/>
    <n v="167.25027127764298"/>
  </r>
  <r>
    <d v="2021-11-02T00:00:00"/>
    <x v="10"/>
    <x v="0"/>
    <x v="0"/>
    <x v="1"/>
    <x v="12"/>
    <s v="Palathalikalu"/>
    <n v="574.80051413591264"/>
    <n v="587.67341968917992"/>
    <n v="12.872905553267287"/>
  </r>
  <r>
    <d v="2022-11-03T00:00:00"/>
    <x v="10"/>
    <x v="1"/>
    <x v="1"/>
    <x v="2"/>
    <x v="10"/>
    <s v="Poornalu"/>
    <n v="335.46852377193767"/>
    <n v="442.06243038170373"/>
    <n v="106.59390660976607"/>
  </r>
  <r>
    <d v="2021-11-04T00:00:00"/>
    <x v="10"/>
    <x v="0"/>
    <x v="2"/>
    <x v="4"/>
    <x v="13"/>
    <s v="Pongal"/>
    <n v="496.46501789674005"/>
    <n v="620.52071671223177"/>
    <n v="124.05569881549172"/>
  </r>
  <r>
    <d v="2021-11-05T00:00:00"/>
    <x v="10"/>
    <x v="0"/>
    <x v="2"/>
    <x v="5"/>
    <x v="0"/>
    <s v="Pootharekulu"/>
    <n v="156.27019951716156"/>
    <n v="249.72837549704911"/>
    <n v="93.458175979887557"/>
  </r>
  <r>
    <d v="2021-11-06T00:00:00"/>
    <x v="10"/>
    <x v="0"/>
    <x v="2"/>
    <x v="5"/>
    <x v="1"/>
    <s v="Qubani ka meetha"/>
    <n v="50.83667529320477"/>
    <n v="89.822539878965415"/>
    <n v="38.985864585760645"/>
  </r>
  <r>
    <d v="2021-11-07T00:00:00"/>
    <x v="10"/>
    <x v="0"/>
    <x v="2"/>
    <x v="5"/>
    <x v="2"/>
    <s v="Sheer korma"/>
    <n v="594.56390211847065"/>
    <n v="692.81979679856283"/>
    <n v="98.255894680092183"/>
  </r>
  <r>
    <d v="2021-11-08T00:00:00"/>
    <x v="10"/>
    <x v="0"/>
    <x v="2"/>
    <x v="5"/>
    <x v="10"/>
    <s v="Unni Appam"/>
    <n v="479.68959285643444"/>
    <n v="591.18613844777201"/>
    <n v="111.49654559133756"/>
  </r>
  <r>
    <d v="2022-11-09T00:00:00"/>
    <x v="10"/>
    <x v="1"/>
    <x v="2"/>
    <x v="5"/>
    <x v="13"/>
    <s v="Kajjikaya"/>
    <n v="570.22182782517268"/>
    <n v="710.34361944243221"/>
    <n v="140.12179161725953"/>
  </r>
  <r>
    <d v="2021-11-10T00:00:00"/>
    <x v="10"/>
    <x v="0"/>
    <x v="3"/>
    <x v="5"/>
    <x v="0"/>
    <s v="Anarsa"/>
    <n v="648.42115714950296"/>
    <n v="698.29871358086154"/>
    <n v="49.877556431358585"/>
  </r>
  <r>
    <d v="2021-11-11T00:00:00"/>
    <x v="10"/>
    <x v="0"/>
    <x v="4"/>
    <x v="5"/>
    <x v="1"/>
    <s v="Basundi"/>
    <n v="1075.8324866472115"/>
    <n v="1287.0091493479838"/>
    <n v="211.17666270077234"/>
  </r>
  <r>
    <d v="2022-11-12T00:00:00"/>
    <x v="10"/>
    <x v="1"/>
    <x v="4"/>
    <x v="4"/>
    <x v="2"/>
    <s v="Dhondas"/>
    <n v="676.32344428967247"/>
    <n v="859.5211349852143"/>
    <n v="183.19769069554184"/>
  </r>
  <r>
    <d v="2021-11-13T00:00:00"/>
    <x v="10"/>
    <x v="0"/>
    <x v="4"/>
    <x v="5"/>
    <x v="10"/>
    <s v="Kaju katli"/>
    <n v="909.51359882237318"/>
    <n v="1006.1172232338438"/>
    <n v="96.603624411470605"/>
  </r>
  <r>
    <d v="2021-11-14T00:00:00"/>
    <x v="10"/>
    <x v="0"/>
    <x v="4"/>
    <x v="6"/>
    <x v="6"/>
    <s v="Kalakand"/>
    <n v="491.36360406785997"/>
    <n v="652.27894249871781"/>
    <n v="160.91533843085784"/>
  </r>
  <r>
    <d v="2021-11-15T00:00:00"/>
    <x v="10"/>
    <x v="0"/>
    <x v="4"/>
    <x v="7"/>
    <x v="8"/>
    <s v="Kheer"/>
    <n v="826.23327454454886"/>
    <n v="835.34251417555924"/>
    <n v="9.1092396310103823"/>
  </r>
  <r>
    <d v="2022-11-16T00:00:00"/>
    <x v="10"/>
    <x v="1"/>
    <x v="4"/>
    <x v="3"/>
    <x v="9"/>
    <s v="Laddu"/>
    <n v="742.72156851968907"/>
    <n v="849.08405719938833"/>
    <n v="106.36248867969925"/>
  </r>
  <r>
    <d v="2022-11-17T00:00:00"/>
    <x v="10"/>
    <x v="1"/>
    <x v="0"/>
    <x v="0"/>
    <x v="1"/>
    <s v="Lassi"/>
    <n v="223.64141585366002"/>
    <n v="371.52389239019789"/>
    <n v="147.88247653653787"/>
  </r>
  <r>
    <d v="2022-11-18T00:00:00"/>
    <x v="10"/>
    <x v="1"/>
    <x v="1"/>
    <x v="1"/>
    <x v="2"/>
    <s v="Nankhatai"/>
    <n v="103.42398466233685"/>
    <n v="304.35911196936877"/>
    <n v="200.93512730703191"/>
  </r>
  <r>
    <d v="2022-11-19T00:00:00"/>
    <x v="10"/>
    <x v="1"/>
    <x v="2"/>
    <x v="2"/>
    <x v="10"/>
    <s v="Petha"/>
    <n v="1022.3706567278625"/>
    <n v="1040.7937525309769"/>
    <n v="18.423095803114393"/>
  </r>
  <r>
    <d v="2022-11-20T00:00:00"/>
    <x v="10"/>
    <x v="1"/>
    <x v="3"/>
    <x v="2"/>
    <x v="6"/>
    <s v="Phirni"/>
    <n v="860.12082496399432"/>
    <n v="877.22207289822609"/>
    <n v="17.101247934231765"/>
  </r>
  <r>
    <d v="2022-11-21T00:00:00"/>
    <x v="10"/>
    <x v="1"/>
    <x v="2"/>
    <x v="2"/>
    <x v="8"/>
    <s v="Rabri"/>
    <n v="586.52920516637005"/>
    <n v="850.81424500923117"/>
    <n v="264.28503984286112"/>
  </r>
  <r>
    <d v="2022-11-22T00:00:00"/>
    <x v="10"/>
    <x v="1"/>
    <x v="2"/>
    <x v="2"/>
    <x v="9"/>
    <s v="Sheera"/>
    <n v="215.98075155943286"/>
    <n v="423.98742225053093"/>
    <n v="208.00667069109807"/>
  </r>
  <r>
    <d v="2022-11-23T00:00:00"/>
    <x v="10"/>
    <x v="1"/>
    <x v="2"/>
    <x v="2"/>
    <x v="1"/>
    <s v="Singori"/>
    <n v="312.14282533283205"/>
    <n v="535.01920721656859"/>
    <n v="222.87638188373654"/>
  </r>
  <r>
    <d v="2021-11-24T00:00:00"/>
    <x v="10"/>
    <x v="0"/>
    <x v="2"/>
    <x v="2"/>
    <x v="2"/>
    <s v="Sohan halwa"/>
    <n v="354.04887705059423"/>
    <n v="624.29805758244504"/>
    <n v="270.24918053185081"/>
  </r>
  <r>
    <d v="2021-11-25T00:00:00"/>
    <x v="10"/>
    <x v="0"/>
    <x v="3"/>
    <x v="0"/>
    <x v="10"/>
    <s v="Sohan papdi"/>
    <n v="631.31172709914711"/>
    <n v="799.94811177777922"/>
    <n v="168.63638467863211"/>
  </r>
  <r>
    <d v="2021-11-26T00:00:00"/>
    <x v="10"/>
    <x v="0"/>
    <x v="4"/>
    <x v="1"/>
    <x v="6"/>
    <s v="Petha"/>
    <n v="473.83443840210299"/>
    <n v="511.68786114059384"/>
    <n v="37.853422738490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72C61-B67B-41BB-8B93-7BBE0FB47C7E}" name="PivotTable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0">
    <pivotField numFmtId="14" showAll="0"/>
    <pivotField showAll="0"/>
    <pivotField showAll="0">
      <items count="3">
        <item x="0"/>
        <item x="1"/>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numFmtId="2" showAll="0"/>
  </pivotFields>
  <rowFields count="1">
    <field x="3"/>
  </rowFields>
  <rowItems count="5">
    <i>
      <x/>
    </i>
    <i>
      <x v="1"/>
    </i>
    <i>
      <x v="2"/>
    </i>
    <i>
      <x v="3"/>
    </i>
    <i>
      <x v="4"/>
    </i>
  </rowItems>
  <colItems count="1">
    <i/>
  </colItems>
  <dataFields count="1">
    <dataField name="Sum of Selling Price" fld="8"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D030F-34BF-4D8E-B52C-8577B1E587A4}" name="PivotTable2"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10">
    <pivotField numFmtId="14" showAll="0"/>
    <pivotField showAll="0"/>
    <pivotField showAll="0">
      <items count="3">
        <item x="0"/>
        <item x="1"/>
        <item t="default"/>
      </items>
    </pivotField>
    <pivotField axis="axisRow" dataField="1"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numFmtId="2" showAll="0"/>
    <pivotField numFmtId="2" showAll="0"/>
  </pivotFields>
  <rowFields count="1">
    <field x="3"/>
  </rowFields>
  <rowItems count="5">
    <i>
      <x/>
    </i>
    <i>
      <x v="1"/>
    </i>
    <i>
      <x v="2"/>
    </i>
    <i>
      <x v="3"/>
    </i>
    <i>
      <x v="4"/>
    </i>
  </rowItems>
  <colItems count="1">
    <i/>
  </colItems>
  <dataFields count="1">
    <dataField name="Count of Orders" fld="3" subtotal="count" baseField="3" baseItem="0"/>
  </dataField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D4BDA-4AD4-4E06-BAA2-A7AD72EF8727}" name="PivotTable3"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8" firstHeaderRow="1" firstDataRow="1" firstDataCol="1"/>
  <pivotFields count="10">
    <pivotField numFmtId="14" showAll="0"/>
    <pivotField showAll="0"/>
    <pivotField showAll="0">
      <items count="3">
        <item x="0"/>
        <item x="1"/>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numFmtId="2" showAll="0"/>
    <pivotField dataField="1" numFmtId="2" showAll="0"/>
  </pivotFields>
  <rowFields count="1">
    <field x="3"/>
  </rowFields>
  <rowItems count="5">
    <i>
      <x/>
    </i>
    <i>
      <x v="1"/>
    </i>
    <i>
      <x v="2"/>
    </i>
    <i>
      <x v="3"/>
    </i>
    <i>
      <x v="4"/>
    </i>
  </rowItems>
  <colItems count="1">
    <i/>
  </colItems>
  <dataFields count="1">
    <dataField name="Sum of Profit" fld="9" showDataAs="percentOfTotal" baseField="0" baseItem="0" numFmtId="10"/>
  </dataFields>
  <chartFormats count="1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677B84-F900-4DDC-A081-1B2D7856EB28}" name="PivotTable5"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10">
    <pivotField numFmtId="14" showAll="0"/>
    <pivotField showAll="0"/>
    <pivotField showAll="0">
      <items count="3">
        <item x="0"/>
        <item x="1"/>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2" showAll="0"/>
    <pivotField dataField="1" numFmtId="2" showAll="0"/>
    <pivotField numFmtId="2" showAll="0"/>
  </pivotFields>
  <rowFields count="1">
    <field x="5"/>
  </rowFields>
  <rowItems count="5">
    <i>
      <x v="2"/>
    </i>
    <i>
      <x v="3"/>
    </i>
    <i>
      <x v="4"/>
    </i>
    <i>
      <x v="12"/>
    </i>
    <i>
      <x v="15"/>
    </i>
  </rowItems>
  <colItems count="1">
    <i/>
  </colItems>
  <dataFields count="1">
    <dataField name="Sum of Selling Price" fld="8" baseField="0" baseItem="0" numFmtId="2"/>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FA77A6-DEFF-4BD3-8960-5120054EE44C}" name="PivotTable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14" firstHeaderRow="1" firstDataRow="1" firstDataCol="1"/>
  <pivotFields count="10">
    <pivotField numFmtId="14" showAll="0"/>
    <pivotField axis="axisRow" showAll="0">
      <items count="12">
        <item x="0"/>
        <item x="1"/>
        <item x="5"/>
        <item x="2"/>
        <item x="3"/>
        <item x="4"/>
        <item x="7"/>
        <item x="8"/>
        <item x="6"/>
        <item x="9"/>
        <item x="10"/>
        <item t="default"/>
      </items>
    </pivotField>
    <pivotField showAll="0">
      <items count="3">
        <item x="0"/>
        <item x="1"/>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2" showAll="0"/>
    <pivotField dataField="1" numFmtId="2" showAll="0"/>
    <pivotField numFmtId="2" showAll="0"/>
  </pivotFields>
  <rowFields count="1">
    <field x="1"/>
  </rowFields>
  <rowItems count="11">
    <i>
      <x/>
    </i>
    <i>
      <x v="1"/>
    </i>
    <i>
      <x v="2"/>
    </i>
    <i>
      <x v="3"/>
    </i>
    <i>
      <x v="4"/>
    </i>
    <i>
      <x v="5"/>
    </i>
    <i>
      <x v="6"/>
    </i>
    <i>
      <x v="7"/>
    </i>
    <i>
      <x v="8"/>
    </i>
    <i>
      <x v="9"/>
    </i>
    <i>
      <x v="10"/>
    </i>
  </rowItems>
  <colItems count="1">
    <i/>
  </colItems>
  <dataFields count="1">
    <dataField name="Sum of Selling Price" fld="8" baseField="0" baseItem="0" numFmtId="2"/>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C56813-10F4-4BE5-AE0F-8CA7A5C63E77}"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F12" firstHeaderRow="1" firstDataRow="2" firstDataCol="1"/>
  <pivotFields count="10">
    <pivotField numFmtId="14" showAll="0"/>
    <pivotField showAll="0"/>
    <pivotField showAll="0">
      <items count="3">
        <item x="0"/>
        <item x="1"/>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2" showAll="0"/>
    <pivotField dataField="1" numFmtId="2" showAll="0"/>
    <pivotField numFmtId="2" showAll="0"/>
  </pivotFields>
  <rowFields count="1">
    <field x="4"/>
  </rowFields>
  <rowItems count="8">
    <i>
      <x/>
    </i>
    <i>
      <x v="1"/>
    </i>
    <i>
      <x v="2"/>
    </i>
    <i>
      <x v="3"/>
    </i>
    <i>
      <x v="4"/>
    </i>
    <i>
      <x v="5"/>
    </i>
    <i>
      <x v="6"/>
    </i>
    <i>
      <x v="7"/>
    </i>
  </rowItems>
  <colFields count="1">
    <field x="3"/>
  </colFields>
  <colItems count="5">
    <i>
      <x/>
    </i>
    <i>
      <x v="1"/>
    </i>
    <i>
      <x v="2"/>
    </i>
    <i>
      <x v="3"/>
    </i>
    <i>
      <x v="4"/>
    </i>
  </colItems>
  <dataFields count="1">
    <dataField name="Sum of Selling Price" fld="8" baseField="0" baseItem="0" numFmtId="2"/>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D704FA-E2FC-40CC-935D-034DFEA6063E}" sourceName="Year">
  <pivotTables>
    <pivotTable tabId="21" name="PivotTable5"/>
    <pivotTable tabId="22" name="PivotTable6"/>
    <pivotTable tabId="17" name="PivotTable2"/>
    <pivotTable tabId="18" name="PivotTable3"/>
    <pivotTable tabId="23" name="PivotTable7"/>
    <pivotTable tabId="14" name="PivotTable1"/>
  </pivotTables>
  <data>
    <tabular pivotCacheId="14558823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FD7654-B65D-464C-8522-5CA7D20E5E3F}" sourceName="Region">
  <pivotTables>
    <pivotTable tabId="21" name="PivotTable5"/>
    <pivotTable tabId="22" name="PivotTable6"/>
    <pivotTable tabId="17" name="PivotTable2"/>
    <pivotTable tabId="18" name="PivotTable3"/>
    <pivotTable tabId="23" name="PivotTable7"/>
    <pivotTable tabId="14" name="PivotTable1"/>
  </pivotTables>
  <data>
    <tabular pivotCacheId="1455882376">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5AD671A-EEC9-4A76-A0BF-621682036347}" sourceName="Delivery person">
  <pivotTables>
    <pivotTable tabId="21" name="PivotTable5"/>
    <pivotTable tabId="22" name="PivotTable6"/>
    <pivotTable tabId="17" name="PivotTable2"/>
    <pivotTable tabId="18" name="PivotTable3"/>
    <pivotTable tabId="23" name="PivotTable7"/>
    <pivotTable tabId="14" name="PivotTable1"/>
  </pivotTables>
  <data>
    <tabular pivotCacheId="1455882376">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335536A-59C2-4ED4-8321-6DCC3A9119C3}" cache="Slicer_Year" caption="Year" rowHeight="241300"/>
  <slicer name="Region" xr10:uid="{51C569B6-FDE6-41C0-9623-1D49C1AC4F08}" cache="Slicer_Region" caption="Region" rowHeight="241300"/>
  <slicer name="Delivery person" xr10:uid="{B58396BC-E66B-4CC3-9EFF-7079C37FEBD5}" cache="Slicer_Delivery_person" caption="Delivery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J371" totalsRowShown="0">
  <tableColumns count="10">
    <tableColumn id="1" xr3:uid="{7108B222-C801-4549-8F87-36251A204983}" name="Date" dataDxfId="5"/>
    <tableColumn id="9" xr3:uid="{7F91F45B-AB03-4D81-8CA7-4E85891F3944}" name="Month" dataDxfId="1">
      <calculatedColumnFormula>TEXT(Table1[[#This Row],[Date]],"mmm")</calculatedColumnFormula>
    </tableColumn>
    <tableColumn id="10" xr3:uid="{1083AF19-C580-4063-B667-708FB849E895}" name="Year" dataDxfId="0">
      <calculatedColumnFormula>TEXT(Table1[[#This Row],[Date]],"yyyy")</calculatedColumnFormula>
    </tableColumn>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4"/>
    <tableColumn id="7" xr3:uid="{D3C603A6-6C47-43B7-BF25-D1099171A8C9}" name="Selling Price" dataDxfId="3"/>
    <tableColumn id="8" xr3:uid="{D75674A3-D84B-4E19-BFBD-56482DDCEB3A}" name="Profit" dataDxfId="2">
      <calculatedColumnFormula>Table1[[#This Row],[Selling Price]]-Table1[[#This Row],[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O371"/>
  <sheetViews>
    <sheetView topLeftCell="A2" zoomScale="112" zoomScaleNormal="112" workbookViewId="0">
      <selection activeCell="A2" sqref="A2"/>
    </sheetView>
  </sheetViews>
  <sheetFormatPr defaultRowHeight="14.5" x14ac:dyDescent="0.35"/>
  <cols>
    <col min="1" max="1" width="10.81640625" bestFit="1" customWidth="1"/>
    <col min="2" max="3" width="10.81640625" customWidth="1"/>
    <col min="4" max="4" width="10.453125" bestFit="1" customWidth="1"/>
    <col min="5" max="5" width="15.90625" customWidth="1"/>
    <col min="6" max="6" width="13.1796875" customWidth="1"/>
    <col min="7" max="7" width="23.81640625" bestFit="1" customWidth="1"/>
    <col min="8" max="8" width="11.54296875" style="5" customWidth="1"/>
    <col min="9" max="9" width="12.90625" style="5" customWidth="1"/>
    <col min="10" max="10" width="12.90625" customWidth="1"/>
    <col min="11" max="11" width="30.08984375" bestFit="1" customWidth="1"/>
  </cols>
  <sheetData>
    <row r="1" spans="1:15" x14ac:dyDescent="0.35">
      <c r="A1" t="s">
        <v>0</v>
      </c>
      <c r="B1" t="s">
        <v>322</v>
      </c>
      <c r="C1" t="s">
        <v>323</v>
      </c>
      <c r="D1" t="s">
        <v>1</v>
      </c>
      <c r="E1" t="s">
        <v>5</v>
      </c>
      <c r="F1" t="s">
        <v>22</v>
      </c>
      <c r="G1" t="s">
        <v>6</v>
      </c>
      <c r="H1" s="5" t="s">
        <v>7</v>
      </c>
      <c r="I1" s="5" t="s">
        <v>8</v>
      </c>
      <c r="J1" t="s">
        <v>321</v>
      </c>
    </row>
    <row r="2" spans="1:15" x14ac:dyDescent="0.35">
      <c r="A2" s="1">
        <v>44197</v>
      </c>
      <c r="B2" s="1" t="str">
        <f>TEXT(Table1[[#This Row],[Date]],"mmm")</f>
        <v>Jan</v>
      </c>
      <c r="C2" s="1" t="str">
        <f>TEXT(Table1[[#This Row],[Date]],"yyyy")</f>
        <v>2021</v>
      </c>
      <c r="D2" t="s">
        <v>9</v>
      </c>
      <c r="E2" t="s">
        <v>14</v>
      </c>
      <c r="F2" t="s">
        <v>23</v>
      </c>
      <c r="G2" t="s">
        <v>45</v>
      </c>
      <c r="H2" s="5">
        <v>1055.2683473372188</v>
      </c>
      <c r="I2" s="5">
        <v>1067.0075657177797</v>
      </c>
      <c r="J2" s="5">
        <f>Table1[[#This Row],[Selling Price]]-Table1[[#This Row],[ Cost Price]]</f>
        <v>11.739218380560942</v>
      </c>
    </row>
    <row r="3" spans="1:15" x14ac:dyDescent="0.35">
      <c r="A3" s="1">
        <v>44198</v>
      </c>
      <c r="B3" s="1" t="str">
        <f>TEXT(Table1[[#This Row],[Date]],"mmm")</f>
        <v>Jan</v>
      </c>
      <c r="C3" s="1" t="str">
        <f>TEXT(Table1[[#This Row],[Date]],"yyyy")</f>
        <v>2021</v>
      </c>
      <c r="D3" t="s">
        <v>10</v>
      </c>
      <c r="E3" t="s">
        <v>15</v>
      </c>
      <c r="F3" t="s">
        <v>24</v>
      </c>
      <c r="G3" t="s">
        <v>46</v>
      </c>
      <c r="H3" s="5">
        <v>756.78814568231996</v>
      </c>
      <c r="I3" s="5">
        <v>925.37958297359876</v>
      </c>
      <c r="J3" s="5">
        <f>Table1[[#This Row],[Selling Price]]-Table1[[#This Row],[ Cost Price]]</f>
        <v>168.59143729127879</v>
      </c>
    </row>
    <row r="4" spans="1:15" x14ac:dyDescent="0.35">
      <c r="A4" s="1">
        <v>44564</v>
      </c>
      <c r="B4" s="1" t="str">
        <f>TEXT(Table1[[#This Row],[Date]],"mmm")</f>
        <v>Jan</v>
      </c>
      <c r="C4" s="1" t="str">
        <f>TEXT(Table1[[#This Row],[Date]],"yyyy")</f>
        <v>2022</v>
      </c>
      <c r="D4" t="s">
        <v>10</v>
      </c>
      <c r="E4" t="s">
        <v>15</v>
      </c>
      <c r="F4" t="s">
        <v>24</v>
      </c>
      <c r="G4" t="s">
        <v>126</v>
      </c>
      <c r="H4" s="5">
        <v>541.2354935492416</v>
      </c>
      <c r="I4" s="5">
        <v>789.83277445941997</v>
      </c>
      <c r="J4" s="5">
        <f>Table1[[#This Row],[Selling Price]]-Table1[[#This Row],[ Cost Price]]</f>
        <v>248.59728091017837</v>
      </c>
    </row>
    <row r="5" spans="1:15" x14ac:dyDescent="0.35">
      <c r="A5" s="1">
        <v>44199</v>
      </c>
      <c r="B5" s="1" t="str">
        <f>TEXT(Table1[[#This Row],[Date]],"mmm")</f>
        <v>Jan</v>
      </c>
      <c r="C5" s="1" t="str">
        <f>TEXT(Table1[[#This Row],[Date]],"yyyy")</f>
        <v>2021</v>
      </c>
      <c r="D5" t="s">
        <v>11</v>
      </c>
      <c r="E5" t="s">
        <v>17</v>
      </c>
      <c r="F5" t="s">
        <v>25</v>
      </c>
      <c r="G5" t="s">
        <v>47</v>
      </c>
      <c r="H5" s="5">
        <v>547.29230908755039</v>
      </c>
      <c r="I5" s="5">
        <v>709.28753847853568</v>
      </c>
      <c r="J5" s="5">
        <f>Table1[[#This Row],[Selling Price]]-Table1[[#This Row],[ Cost Price]]</f>
        <v>161.99522939098529</v>
      </c>
      <c r="N5">
        <v>1</v>
      </c>
      <c r="O5" t="s">
        <v>2</v>
      </c>
    </row>
    <row r="6" spans="1:15" x14ac:dyDescent="0.35">
      <c r="A6" s="1">
        <v>44199</v>
      </c>
      <c r="B6" s="1" t="str">
        <f>TEXT(Table1[[#This Row],[Date]],"mmm")</f>
        <v>Jan</v>
      </c>
      <c r="C6" s="1" t="str">
        <f>TEXT(Table1[[#This Row],[Date]],"yyyy")</f>
        <v>2021</v>
      </c>
      <c r="D6" t="s">
        <v>9</v>
      </c>
      <c r="E6" t="s">
        <v>16</v>
      </c>
      <c r="F6" t="s">
        <v>39</v>
      </c>
      <c r="G6" t="s">
        <v>60</v>
      </c>
      <c r="H6" s="5">
        <v>643.48978191970775</v>
      </c>
      <c r="I6" s="5">
        <v>896.1545472848702</v>
      </c>
      <c r="J6" s="5">
        <f>Table1[[#This Row],[Selling Price]]-Table1[[#This Row],[ Cost Price]]</f>
        <v>252.66476536516245</v>
      </c>
      <c r="N6">
        <v>2</v>
      </c>
      <c r="O6" t="s">
        <v>3</v>
      </c>
    </row>
    <row r="7" spans="1:15" x14ac:dyDescent="0.35">
      <c r="A7" s="1">
        <v>44565</v>
      </c>
      <c r="B7" s="1" t="str">
        <f>TEXT(Table1[[#This Row],[Date]],"mmm")</f>
        <v>Jan</v>
      </c>
      <c r="C7" s="1" t="str">
        <f>TEXT(Table1[[#This Row],[Date]],"yyyy")</f>
        <v>2022</v>
      </c>
      <c r="D7" t="s">
        <v>12</v>
      </c>
      <c r="E7" t="s">
        <v>18</v>
      </c>
      <c r="F7" t="s">
        <v>26</v>
      </c>
      <c r="G7" t="s">
        <v>48</v>
      </c>
      <c r="H7" s="5">
        <v>373.11926132385656</v>
      </c>
      <c r="I7" s="5">
        <v>458.11545008020522</v>
      </c>
      <c r="J7" s="5">
        <f>Table1[[#This Row],[Selling Price]]-Table1[[#This Row],[ Cost Price]]</f>
        <v>84.996188756348658</v>
      </c>
      <c r="N7">
        <v>3</v>
      </c>
      <c r="O7" t="s">
        <v>4</v>
      </c>
    </row>
    <row r="8" spans="1:15" x14ac:dyDescent="0.35">
      <c r="A8" s="1">
        <v>44201</v>
      </c>
      <c r="B8" s="1" t="str">
        <f>TEXT(Table1[[#This Row],[Date]],"mmm")</f>
        <v>Jan</v>
      </c>
      <c r="C8" s="1" t="str">
        <f>TEXT(Table1[[#This Row],[Date]],"yyyy")</f>
        <v>2021</v>
      </c>
      <c r="D8" t="s">
        <v>13</v>
      </c>
      <c r="E8" t="s">
        <v>19</v>
      </c>
      <c r="F8" t="s">
        <v>27</v>
      </c>
      <c r="G8" t="s">
        <v>49</v>
      </c>
      <c r="H8" s="5">
        <v>831.31065562837955</v>
      </c>
      <c r="I8" s="5">
        <v>977.76997423616638</v>
      </c>
      <c r="J8" s="5">
        <f>Table1[[#This Row],[Selling Price]]-Table1[[#This Row],[ Cost Price]]</f>
        <v>146.45931860778683</v>
      </c>
      <c r="N8">
        <v>4</v>
      </c>
      <c r="O8" t="s">
        <v>311</v>
      </c>
    </row>
    <row r="9" spans="1:15" x14ac:dyDescent="0.35">
      <c r="A9" s="1">
        <v>44202</v>
      </c>
      <c r="B9" s="1" t="str">
        <f>TEXT(Table1[[#This Row],[Date]],"mmm")</f>
        <v>Jan</v>
      </c>
      <c r="C9" s="1" t="str">
        <f>TEXT(Table1[[#This Row],[Date]],"yyyy")</f>
        <v>2021</v>
      </c>
      <c r="D9" t="s">
        <v>9</v>
      </c>
      <c r="E9" t="s">
        <v>20</v>
      </c>
      <c r="F9" t="s">
        <v>28</v>
      </c>
      <c r="G9" t="s">
        <v>50</v>
      </c>
      <c r="H9" s="5">
        <v>860.34531946248762</v>
      </c>
      <c r="I9" s="5">
        <v>992.63792341757653</v>
      </c>
      <c r="J9" s="5">
        <f>Table1[[#This Row],[Selling Price]]-Table1[[#This Row],[ Cost Price]]</f>
        <v>132.29260395508891</v>
      </c>
    </row>
    <row r="10" spans="1:15" x14ac:dyDescent="0.35">
      <c r="A10" s="1">
        <v>44568</v>
      </c>
      <c r="B10" s="1" t="str">
        <f>TEXT(Table1[[#This Row],[Date]],"mmm")</f>
        <v>Jan</v>
      </c>
      <c r="C10" s="1" t="str">
        <f>TEXT(Table1[[#This Row],[Date]],"yyyy")</f>
        <v>2022</v>
      </c>
      <c r="D10" t="s">
        <v>10</v>
      </c>
      <c r="E10" t="s">
        <v>14</v>
      </c>
      <c r="F10" t="s">
        <v>36</v>
      </c>
      <c r="G10" t="s">
        <v>69</v>
      </c>
      <c r="H10" s="5">
        <v>58.437136257152716</v>
      </c>
      <c r="I10" s="5">
        <v>218.00112218082108</v>
      </c>
      <c r="J10" s="5">
        <f>Table1[[#This Row],[Selling Price]]-Table1[[#This Row],[ Cost Price]]</f>
        <v>159.56398592366838</v>
      </c>
    </row>
    <row r="11" spans="1:15" x14ac:dyDescent="0.35">
      <c r="A11" s="1">
        <v>44203</v>
      </c>
      <c r="B11" s="1" t="str">
        <f>TEXT(Table1[[#This Row],[Date]],"mmm")</f>
        <v>Jan</v>
      </c>
      <c r="C11" s="1" t="str">
        <f>TEXT(Table1[[#This Row],[Date]],"yyyy")</f>
        <v>2021</v>
      </c>
      <c r="D11" t="s">
        <v>10</v>
      </c>
      <c r="E11" t="s">
        <v>21</v>
      </c>
      <c r="F11" t="s">
        <v>29</v>
      </c>
      <c r="G11" t="s">
        <v>51</v>
      </c>
      <c r="H11" s="5">
        <v>87.140147580619896</v>
      </c>
      <c r="I11" s="5">
        <v>96.091193380361773</v>
      </c>
      <c r="J11" s="5">
        <f>Table1[[#This Row],[Selling Price]]-Table1[[#This Row],[ Cost Price]]</f>
        <v>8.9510457997418769</v>
      </c>
    </row>
    <row r="12" spans="1:15" x14ac:dyDescent="0.35">
      <c r="A12" s="1">
        <v>44204</v>
      </c>
      <c r="B12" s="1" t="str">
        <f>TEXT(Table1[[#This Row],[Date]],"mmm")</f>
        <v>Jan</v>
      </c>
      <c r="C12" s="1" t="str">
        <f>TEXT(Table1[[#This Row],[Date]],"yyyy")</f>
        <v>2021</v>
      </c>
      <c r="D12" t="s">
        <v>10</v>
      </c>
      <c r="E12" t="s">
        <v>16</v>
      </c>
      <c r="F12" t="s">
        <v>30</v>
      </c>
      <c r="G12" t="s">
        <v>52</v>
      </c>
      <c r="H12" s="5">
        <v>671.61927806051324</v>
      </c>
      <c r="I12" s="5">
        <v>880.06064007169084</v>
      </c>
      <c r="J12" s="5">
        <f>Table1[[#This Row],[Selling Price]]-Table1[[#This Row],[ Cost Price]]</f>
        <v>208.4413620111776</v>
      </c>
    </row>
    <row r="13" spans="1:15" x14ac:dyDescent="0.35">
      <c r="A13" s="1">
        <v>44570</v>
      </c>
      <c r="B13" s="1" t="str">
        <f>TEXT(Table1[[#This Row],[Date]],"mmm")</f>
        <v>Jan</v>
      </c>
      <c r="C13" s="1" t="str">
        <f>TEXT(Table1[[#This Row],[Date]],"yyyy")</f>
        <v>2022</v>
      </c>
      <c r="D13" t="s">
        <v>10</v>
      </c>
      <c r="E13" t="s">
        <v>21</v>
      </c>
      <c r="F13" t="s">
        <v>34</v>
      </c>
      <c r="G13" t="s">
        <v>67</v>
      </c>
      <c r="H13" s="5">
        <v>560.31131342856884</v>
      </c>
      <c r="I13" s="5">
        <v>660.82302657959497</v>
      </c>
      <c r="J13" s="5">
        <f>Table1[[#This Row],[Selling Price]]-Table1[[#This Row],[ Cost Price]]</f>
        <v>100.51171315102613</v>
      </c>
    </row>
    <row r="14" spans="1:15" x14ac:dyDescent="0.35">
      <c r="A14" s="1">
        <v>44201</v>
      </c>
      <c r="B14" s="1" t="str">
        <f>TEXT(Table1[[#This Row],[Date]],"mmm")</f>
        <v>Jan</v>
      </c>
      <c r="C14" s="1" t="str">
        <f>TEXT(Table1[[#This Row],[Date]],"yyyy")</f>
        <v>2021</v>
      </c>
      <c r="D14" t="s">
        <v>12</v>
      </c>
      <c r="E14" t="s">
        <v>19</v>
      </c>
      <c r="F14" t="s">
        <v>24</v>
      </c>
      <c r="G14" t="s">
        <v>222</v>
      </c>
      <c r="H14" s="5">
        <v>686.89730311804783</v>
      </c>
      <c r="I14" s="5">
        <v>806.33384088686216</v>
      </c>
      <c r="J14" s="5">
        <f>Table1[[#This Row],[Selling Price]]-Table1[[#This Row],[ Cost Price]]</f>
        <v>119.43653776881433</v>
      </c>
    </row>
    <row r="15" spans="1:15" x14ac:dyDescent="0.35">
      <c r="A15" s="1">
        <v>44567</v>
      </c>
      <c r="B15" s="1" t="str">
        <f>TEXT(Table1[[#This Row],[Date]],"mmm")</f>
        <v>Jan</v>
      </c>
      <c r="C15" s="1" t="str">
        <f>TEXT(Table1[[#This Row],[Date]],"yyyy")</f>
        <v>2022</v>
      </c>
      <c r="D15" t="s">
        <v>12</v>
      </c>
      <c r="E15" t="s">
        <v>19</v>
      </c>
      <c r="F15" t="s">
        <v>25</v>
      </c>
      <c r="G15" t="s">
        <v>223</v>
      </c>
      <c r="H15" s="5">
        <v>410.38915925904814</v>
      </c>
      <c r="I15" s="5">
        <v>510.48513640878156</v>
      </c>
      <c r="J15" s="5">
        <f>Table1[[#This Row],[Selling Price]]-Table1[[#This Row],[ Cost Price]]</f>
        <v>100.09597714973341</v>
      </c>
    </row>
    <row r="16" spans="1:15" x14ac:dyDescent="0.35">
      <c r="A16" s="1">
        <v>44203</v>
      </c>
      <c r="B16" s="1" t="str">
        <f>TEXT(Table1[[#This Row],[Date]],"mmm")</f>
        <v>Jan</v>
      </c>
      <c r="C16" s="1" t="str">
        <f>TEXT(Table1[[#This Row],[Date]],"yyyy")</f>
        <v>2021</v>
      </c>
      <c r="D16" t="s">
        <v>13</v>
      </c>
      <c r="E16" t="s">
        <v>19</v>
      </c>
      <c r="F16" t="s">
        <v>26</v>
      </c>
      <c r="G16" t="s">
        <v>224</v>
      </c>
      <c r="H16" s="5">
        <v>790.83096718845502</v>
      </c>
      <c r="I16" s="5">
        <v>1048.9721326092972</v>
      </c>
      <c r="J16" s="5">
        <f>Table1[[#This Row],[Selling Price]]-Table1[[#This Row],[ Cost Price]]</f>
        <v>258.14116542084219</v>
      </c>
    </row>
    <row r="17" spans="1:10" x14ac:dyDescent="0.35">
      <c r="A17" s="1">
        <v>44204</v>
      </c>
      <c r="B17" s="1" t="str">
        <f>TEXT(Table1[[#This Row],[Date]],"mmm")</f>
        <v>Jan</v>
      </c>
      <c r="C17" s="1" t="str">
        <f>TEXT(Table1[[#This Row],[Date]],"yyyy")</f>
        <v>2021</v>
      </c>
      <c r="D17" t="s">
        <v>9</v>
      </c>
      <c r="E17" t="s">
        <v>19</v>
      </c>
      <c r="F17" t="s">
        <v>27</v>
      </c>
      <c r="G17" t="s">
        <v>225</v>
      </c>
      <c r="H17" s="5">
        <v>333.57740042990991</v>
      </c>
      <c r="I17" s="5">
        <v>504.8887732421116</v>
      </c>
      <c r="J17" s="5">
        <f>Table1[[#This Row],[Selling Price]]-Table1[[#This Row],[ Cost Price]]</f>
        <v>171.31137281220168</v>
      </c>
    </row>
    <row r="18" spans="1:10" x14ac:dyDescent="0.35">
      <c r="A18" s="1">
        <v>44205</v>
      </c>
      <c r="B18" s="1" t="str">
        <f>TEXT(Table1[[#This Row],[Date]],"mmm")</f>
        <v>Jan</v>
      </c>
      <c r="C18" s="1" t="str">
        <f>TEXT(Table1[[#This Row],[Date]],"yyyy")</f>
        <v>2021</v>
      </c>
      <c r="D18" t="s">
        <v>10</v>
      </c>
      <c r="E18" t="s">
        <v>16</v>
      </c>
      <c r="F18" t="s">
        <v>31</v>
      </c>
      <c r="G18" t="s">
        <v>53</v>
      </c>
      <c r="H18" s="5">
        <v>310.52990451934932</v>
      </c>
      <c r="I18" s="5">
        <v>322.02559828263196</v>
      </c>
      <c r="J18" s="5">
        <f>Table1[[#This Row],[Selling Price]]-Table1[[#This Row],[ Cost Price]]</f>
        <v>11.495693763282645</v>
      </c>
    </row>
    <row r="19" spans="1:10" x14ac:dyDescent="0.35">
      <c r="A19" s="1">
        <v>44571</v>
      </c>
      <c r="B19" s="1" t="str">
        <f>TEXT(Table1[[#This Row],[Date]],"mmm")</f>
        <v>Jan</v>
      </c>
      <c r="C19" s="1" t="str">
        <f>TEXT(Table1[[#This Row],[Date]],"yyyy")</f>
        <v>2022</v>
      </c>
      <c r="D19" t="s">
        <v>10</v>
      </c>
      <c r="E19" t="s">
        <v>16</v>
      </c>
      <c r="F19" t="s">
        <v>33</v>
      </c>
      <c r="G19" t="s">
        <v>54</v>
      </c>
      <c r="H19" s="5">
        <v>96.718219099192311</v>
      </c>
      <c r="I19" s="5">
        <v>300.76955310746428</v>
      </c>
      <c r="J19" s="5">
        <f>Table1[[#This Row],[Selling Price]]-Table1[[#This Row],[ Cost Price]]</f>
        <v>204.05133400827197</v>
      </c>
    </row>
    <row r="20" spans="1:10" x14ac:dyDescent="0.35">
      <c r="A20" s="1">
        <v>44207</v>
      </c>
      <c r="B20" s="1" t="str">
        <f>TEXT(Table1[[#This Row],[Date]],"mmm")</f>
        <v>Jan</v>
      </c>
      <c r="C20" s="1" t="str">
        <f>TEXT(Table1[[#This Row],[Date]],"yyyy")</f>
        <v>2021</v>
      </c>
      <c r="D20" t="s">
        <v>10</v>
      </c>
      <c r="E20" t="s">
        <v>16</v>
      </c>
      <c r="F20" t="s">
        <v>34</v>
      </c>
      <c r="G20" t="s">
        <v>55</v>
      </c>
      <c r="H20" s="5">
        <v>739.9429684781951</v>
      </c>
      <c r="I20" s="5">
        <v>870.72318448706073</v>
      </c>
      <c r="J20" s="5">
        <f>Table1[[#This Row],[Selling Price]]-Table1[[#This Row],[ Cost Price]]</f>
        <v>130.78021600886564</v>
      </c>
    </row>
    <row r="21" spans="1:10" x14ac:dyDescent="0.35">
      <c r="A21" s="1">
        <v>44573</v>
      </c>
      <c r="B21" s="1" t="str">
        <f>TEXT(Table1[[#This Row],[Date]],"mmm")</f>
        <v>Jan</v>
      </c>
      <c r="C21" s="1" t="str">
        <f>TEXT(Table1[[#This Row],[Date]],"yyyy")</f>
        <v>2022</v>
      </c>
      <c r="D21" t="s">
        <v>10</v>
      </c>
      <c r="E21" t="s">
        <v>16</v>
      </c>
      <c r="F21" t="s">
        <v>35</v>
      </c>
      <c r="G21" t="s">
        <v>56</v>
      </c>
      <c r="H21" s="5">
        <v>598.4820038341968</v>
      </c>
      <c r="I21" s="5">
        <v>712.68068736840519</v>
      </c>
      <c r="J21" s="5">
        <f>Table1[[#This Row],[Selling Price]]-Table1[[#This Row],[ Cost Price]]</f>
        <v>114.19868353420839</v>
      </c>
    </row>
    <row r="22" spans="1:10" x14ac:dyDescent="0.35">
      <c r="A22" s="1">
        <v>44230</v>
      </c>
      <c r="B22" s="1" t="str">
        <f>TEXT(Table1[[#This Row],[Date]],"mmm")</f>
        <v>Feb</v>
      </c>
      <c r="C22" s="1" t="str">
        <f>TEXT(Table1[[#This Row],[Date]],"yyyy")</f>
        <v>2021</v>
      </c>
      <c r="D22" t="s">
        <v>10</v>
      </c>
      <c r="E22" t="s">
        <v>18</v>
      </c>
      <c r="F22" t="s">
        <v>24</v>
      </c>
      <c r="G22" t="s">
        <v>106</v>
      </c>
      <c r="H22" s="5">
        <v>624.72538600390703</v>
      </c>
      <c r="I22" s="5">
        <v>645.37022515154558</v>
      </c>
      <c r="J22" s="5">
        <f>Table1[[#This Row],[Selling Price]]-Table1[[#This Row],[ Cost Price]]</f>
        <v>20.64483914763855</v>
      </c>
    </row>
    <row r="23" spans="1:10" x14ac:dyDescent="0.35">
      <c r="A23" s="1">
        <v>44290</v>
      </c>
      <c r="B23" s="1" t="str">
        <f>TEXT(Table1[[#This Row],[Date]],"mmm")</f>
        <v>Apr</v>
      </c>
      <c r="C23" s="1" t="str">
        <f>TEXT(Table1[[#This Row],[Date]],"yyyy")</f>
        <v>2021</v>
      </c>
      <c r="D23" t="s">
        <v>11</v>
      </c>
      <c r="E23" t="s">
        <v>18</v>
      </c>
      <c r="F23" t="s">
        <v>25</v>
      </c>
      <c r="G23" t="s">
        <v>107</v>
      </c>
      <c r="H23" s="5">
        <v>270.93640335511071</v>
      </c>
      <c r="I23" s="5">
        <v>306.37409605843436</v>
      </c>
      <c r="J23" s="5">
        <f>Table1[[#This Row],[Selling Price]]-Table1[[#This Row],[ Cost Price]]</f>
        <v>35.437692703323648</v>
      </c>
    </row>
    <row r="24" spans="1:10" x14ac:dyDescent="0.35">
      <c r="A24" s="1">
        <v>44686</v>
      </c>
      <c r="B24" s="1" t="str">
        <f>TEXT(Table1[[#This Row],[Date]],"mmm")</f>
        <v>May</v>
      </c>
      <c r="C24" s="1" t="str">
        <f>TEXT(Table1[[#This Row],[Date]],"yyyy")</f>
        <v>2022</v>
      </c>
      <c r="D24" t="s">
        <v>13</v>
      </c>
      <c r="E24" t="s">
        <v>18</v>
      </c>
      <c r="F24" t="s">
        <v>26</v>
      </c>
      <c r="G24" t="s">
        <v>108</v>
      </c>
      <c r="H24" s="5">
        <v>274.18145170974475</v>
      </c>
      <c r="I24" s="5">
        <v>479.50776431743282</v>
      </c>
      <c r="J24" s="5">
        <f>Table1[[#This Row],[Selling Price]]-Table1[[#This Row],[ Cost Price]]</f>
        <v>205.32631260768807</v>
      </c>
    </row>
    <row r="25" spans="1:10" x14ac:dyDescent="0.35">
      <c r="A25" s="1">
        <v>44322</v>
      </c>
      <c r="B25" s="1" t="str">
        <f>TEXT(Table1[[#This Row],[Date]],"mmm")</f>
        <v>May</v>
      </c>
      <c r="C25" s="1" t="str">
        <f>TEXT(Table1[[#This Row],[Date]],"yyyy")</f>
        <v>2021</v>
      </c>
      <c r="D25" t="s">
        <v>13</v>
      </c>
      <c r="E25" t="s">
        <v>18</v>
      </c>
      <c r="F25" t="s">
        <v>27</v>
      </c>
      <c r="G25" t="s">
        <v>109</v>
      </c>
      <c r="H25" s="5">
        <v>855.98353787739961</v>
      </c>
      <c r="I25" s="5">
        <v>1020.8395410561795</v>
      </c>
      <c r="J25" s="5">
        <f>Table1[[#This Row],[Selling Price]]-Table1[[#This Row],[ Cost Price]]</f>
        <v>164.85600317877993</v>
      </c>
    </row>
    <row r="26" spans="1:10" x14ac:dyDescent="0.35">
      <c r="A26" s="1">
        <v>44369</v>
      </c>
      <c r="B26" s="1" t="str">
        <f>TEXT(Table1[[#This Row],[Date]],"mmm")</f>
        <v>Jun</v>
      </c>
      <c r="C26" s="1" t="str">
        <f>TEXT(Table1[[#This Row],[Date]],"yyyy")</f>
        <v>2021</v>
      </c>
      <c r="D26" t="s">
        <v>13</v>
      </c>
      <c r="E26" t="s">
        <v>18</v>
      </c>
      <c r="F26" t="s">
        <v>28</v>
      </c>
      <c r="G26" t="s">
        <v>110</v>
      </c>
      <c r="H26" s="5">
        <v>592.03969294249237</v>
      </c>
      <c r="I26" s="5">
        <v>690.28967014896898</v>
      </c>
      <c r="J26" s="5">
        <f>Table1[[#This Row],[Selling Price]]-Table1[[#This Row],[ Cost Price]]</f>
        <v>98.249977206476615</v>
      </c>
    </row>
    <row r="27" spans="1:10" x14ac:dyDescent="0.35">
      <c r="A27" s="1">
        <v>44648</v>
      </c>
      <c r="B27" s="1" t="str">
        <f>TEXT(Table1[[#This Row],[Date]],"mmm")</f>
        <v>Mar</v>
      </c>
      <c r="C27" s="1" t="str">
        <f>TEXT(Table1[[#This Row],[Date]],"yyyy")</f>
        <v>2022</v>
      </c>
      <c r="D27" t="s">
        <v>13</v>
      </c>
      <c r="E27" t="s">
        <v>18</v>
      </c>
      <c r="F27" t="s">
        <v>29</v>
      </c>
      <c r="G27" t="s">
        <v>111</v>
      </c>
      <c r="H27" s="5">
        <v>852.60731912759559</v>
      </c>
      <c r="I27" s="5">
        <v>908.4293681386556</v>
      </c>
      <c r="J27" s="5">
        <f>Table1[[#This Row],[Selling Price]]-Table1[[#This Row],[ Cost Price]]</f>
        <v>55.822049011060017</v>
      </c>
    </row>
    <row r="28" spans="1:10" x14ac:dyDescent="0.35">
      <c r="A28" s="1">
        <v>44575</v>
      </c>
      <c r="B28" s="1" t="str">
        <f>TEXT(Table1[[#This Row],[Date]],"mmm")</f>
        <v>Jan</v>
      </c>
      <c r="C28" s="1" t="str">
        <f>TEXT(Table1[[#This Row],[Date]],"yyyy")</f>
        <v>2022</v>
      </c>
      <c r="D28" t="s">
        <v>13</v>
      </c>
      <c r="E28" t="s">
        <v>18</v>
      </c>
      <c r="F28" t="s">
        <v>30</v>
      </c>
      <c r="G28" t="s">
        <v>112</v>
      </c>
      <c r="H28" s="5">
        <v>108.72861642412337</v>
      </c>
      <c r="I28" s="5">
        <v>183.19917685915925</v>
      </c>
      <c r="J28" s="5">
        <f>Table1[[#This Row],[Selling Price]]-Table1[[#This Row],[ Cost Price]]</f>
        <v>74.470560435035878</v>
      </c>
    </row>
    <row r="29" spans="1:10" x14ac:dyDescent="0.35">
      <c r="A29" s="1">
        <v>44574</v>
      </c>
      <c r="B29" s="1" t="str">
        <f>TEXT(Table1[[#This Row],[Date]],"mmm")</f>
        <v>Jan</v>
      </c>
      <c r="C29" s="1" t="str">
        <f>TEXT(Table1[[#This Row],[Date]],"yyyy")</f>
        <v>2022</v>
      </c>
      <c r="D29" t="s">
        <v>11</v>
      </c>
      <c r="E29" t="s">
        <v>19</v>
      </c>
      <c r="F29" t="s">
        <v>36</v>
      </c>
      <c r="G29" t="s">
        <v>57</v>
      </c>
      <c r="H29" s="5">
        <v>1112.9809430767214</v>
      </c>
      <c r="I29" s="5">
        <v>1288.2177730931405</v>
      </c>
      <c r="J29" s="5">
        <f>Table1[[#This Row],[Selling Price]]-Table1[[#This Row],[ Cost Price]]</f>
        <v>175.23683001641916</v>
      </c>
    </row>
    <row r="30" spans="1:10" x14ac:dyDescent="0.35">
      <c r="A30" s="1">
        <v>44575</v>
      </c>
      <c r="B30" s="1" t="str">
        <f>TEXT(Table1[[#This Row],[Date]],"mmm")</f>
        <v>Jan</v>
      </c>
      <c r="C30" s="1" t="str">
        <f>TEXT(Table1[[#This Row],[Date]],"yyyy")</f>
        <v>2022</v>
      </c>
      <c r="D30" t="s">
        <v>12</v>
      </c>
      <c r="E30" t="s">
        <v>20</v>
      </c>
      <c r="F30" t="s">
        <v>37</v>
      </c>
      <c r="G30" t="s">
        <v>58</v>
      </c>
      <c r="H30" s="5">
        <v>489.00738059821265</v>
      </c>
      <c r="I30" s="5">
        <v>548.49919541616214</v>
      </c>
      <c r="J30" s="5">
        <f>Table1[[#This Row],[Selling Price]]-Table1[[#This Row],[ Cost Price]]</f>
        <v>59.491814817949489</v>
      </c>
    </row>
    <row r="31" spans="1:10" x14ac:dyDescent="0.35">
      <c r="A31" s="1">
        <v>44576</v>
      </c>
      <c r="B31" s="1" t="str">
        <f>TEXT(Table1[[#This Row],[Date]],"mmm")</f>
        <v>Jan</v>
      </c>
      <c r="C31" s="1" t="str">
        <f>TEXT(Table1[[#This Row],[Date]],"yyyy")</f>
        <v>2022</v>
      </c>
      <c r="D31" t="s">
        <v>13</v>
      </c>
      <c r="E31" t="s">
        <v>21</v>
      </c>
      <c r="F31" t="s">
        <v>38</v>
      </c>
      <c r="G31" t="s">
        <v>59</v>
      </c>
      <c r="H31" s="5">
        <v>322.28575730737379</v>
      </c>
      <c r="I31" s="5">
        <v>516.24808833107818</v>
      </c>
      <c r="J31" s="5">
        <f>Table1[[#This Row],[Selling Price]]-Table1[[#This Row],[ Cost Price]]</f>
        <v>193.96233102370439</v>
      </c>
    </row>
    <row r="32" spans="1:10" x14ac:dyDescent="0.35">
      <c r="A32" s="1">
        <v>44577</v>
      </c>
      <c r="B32" s="1" t="str">
        <f>TEXT(Table1[[#This Row],[Date]],"mmm")</f>
        <v>Jan</v>
      </c>
      <c r="C32" s="1" t="str">
        <f>TEXT(Table1[[#This Row],[Date]],"yyyy")</f>
        <v>2022</v>
      </c>
      <c r="D32" t="s">
        <v>9</v>
      </c>
      <c r="E32" t="s">
        <v>16</v>
      </c>
      <c r="F32" t="s">
        <v>39</v>
      </c>
      <c r="G32" t="s">
        <v>60</v>
      </c>
      <c r="H32" s="5">
        <v>643.48978191970775</v>
      </c>
      <c r="I32" s="5">
        <v>896.1545472848702</v>
      </c>
      <c r="J32" s="5">
        <f>Table1[[#This Row],[Selling Price]]-Table1[[#This Row],[ Cost Price]]</f>
        <v>252.66476536516245</v>
      </c>
    </row>
    <row r="33" spans="1:10" x14ac:dyDescent="0.35">
      <c r="A33" s="1">
        <v>44213</v>
      </c>
      <c r="B33" s="1" t="str">
        <f>TEXT(Table1[[#This Row],[Date]],"mmm")</f>
        <v>Jan</v>
      </c>
      <c r="C33" s="1" t="str">
        <f>TEXT(Table1[[#This Row],[Date]],"yyyy")</f>
        <v>2021</v>
      </c>
      <c r="D33" t="s">
        <v>10</v>
      </c>
      <c r="E33" t="s">
        <v>14</v>
      </c>
      <c r="F33" t="s">
        <v>27</v>
      </c>
      <c r="G33" t="s">
        <v>61</v>
      </c>
      <c r="H33" s="5">
        <v>453.97451992747807</v>
      </c>
      <c r="I33" s="5">
        <v>562.38529981740021</v>
      </c>
      <c r="J33" s="5">
        <f>Table1[[#This Row],[Selling Price]]-Table1[[#This Row],[ Cost Price]]</f>
        <v>108.41077988992214</v>
      </c>
    </row>
    <row r="34" spans="1:10" x14ac:dyDescent="0.35">
      <c r="A34" s="1">
        <v>44214</v>
      </c>
      <c r="B34" s="1" t="str">
        <f>TEXT(Table1[[#This Row],[Date]],"mmm")</f>
        <v>Jan</v>
      </c>
      <c r="C34" s="1" t="str">
        <f>TEXT(Table1[[#This Row],[Date]],"yyyy")</f>
        <v>2021</v>
      </c>
      <c r="D34" t="s">
        <v>11</v>
      </c>
      <c r="E34" t="s">
        <v>15</v>
      </c>
      <c r="F34" t="s">
        <v>28</v>
      </c>
      <c r="G34" t="s">
        <v>62</v>
      </c>
      <c r="H34" s="5">
        <v>407.33913873451991</v>
      </c>
      <c r="I34" s="5">
        <v>545.89687713441094</v>
      </c>
      <c r="J34" s="5">
        <f>Table1[[#This Row],[Selling Price]]-Table1[[#This Row],[ Cost Price]]</f>
        <v>138.55773839989104</v>
      </c>
    </row>
    <row r="35" spans="1:10" x14ac:dyDescent="0.35">
      <c r="A35" s="1">
        <v>44580</v>
      </c>
      <c r="B35" s="1" t="str">
        <f>TEXT(Table1[[#This Row],[Date]],"mmm")</f>
        <v>Jan</v>
      </c>
      <c r="C35" s="1" t="str">
        <f>TEXT(Table1[[#This Row],[Date]],"yyyy")</f>
        <v>2022</v>
      </c>
      <c r="D35" t="s">
        <v>12</v>
      </c>
      <c r="E35" t="s">
        <v>17</v>
      </c>
      <c r="F35" t="s">
        <v>29</v>
      </c>
      <c r="G35" t="s">
        <v>63</v>
      </c>
      <c r="H35" s="5">
        <v>720.25088277802047</v>
      </c>
      <c r="I35" s="5">
        <v>833.77693470899828</v>
      </c>
      <c r="J35" s="5">
        <f>Table1[[#This Row],[Selling Price]]-Table1[[#This Row],[ Cost Price]]</f>
        <v>113.52605193097781</v>
      </c>
    </row>
    <row r="36" spans="1:10" x14ac:dyDescent="0.35">
      <c r="A36" s="1">
        <v>44216</v>
      </c>
      <c r="B36" s="1" t="str">
        <f>TEXT(Table1[[#This Row],[Date]],"mmm")</f>
        <v>Jan</v>
      </c>
      <c r="C36" s="1" t="str">
        <f>TEXT(Table1[[#This Row],[Date]],"yyyy")</f>
        <v>2021</v>
      </c>
      <c r="D36" t="s">
        <v>10</v>
      </c>
      <c r="E36" t="s">
        <v>16</v>
      </c>
      <c r="F36" t="s">
        <v>33</v>
      </c>
      <c r="G36" t="s">
        <v>54</v>
      </c>
      <c r="H36" s="5">
        <v>96.718219099192311</v>
      </c>
      <c r="I36" s="5">
        <v>300.76955310746428</v>
      </c>
      <c r="J36" s="5">
        <f>Table1[[#This Row],[Selling Price]]-Table1[[#This Row],[ Cost Price]]</f>
        <v>204.05133400827197</v>
      </c>
    </row>
    <row r="37" spans="1:10" x14ac:dyDescent="0.35">
      <c r="A37" s="1">
        <v>44216</v>
      </c>
      <c r="B37" s="1" t="str">
        <f>TEXT(Table1[[#This Row],[Date]],"mmm")</f>
        <v>Jan</v>
      </c>
      <c r="C37" s="1" t="str">
        <f>TEXT(Table1[[#This Row],[Date]],"yyyy")</f>
        <v>2021</v>
      </c>
      <c r="D37" t="s">
        <v>13</v>
      </c>
      <c r="E37" t="s">
        <v>18</v>
      </c>
      <c r="F37" t="s">
        <v>30</v>
      </c>
      <c r="G37" t="s">
        <v>64</v>
      </c>
      <c r="H37" s="5">
        <v>693.53223590460607</v>
      </c>
      <c r="I37" s="5">
        <v>885.87214710833086</v>
      </c>
      <c r="J37" s="5">
        <f>Table1[[#This Row],[Selling Price]]-Table1[[#This Row],[ Cost Price]]</f>
        <v>192.3399112037248</v>
      </c>
    </row>
    <row r="38" spans="1:10" x14ac:dyDescent="0.35">
      <c r="A38" s="1">
        <v>44582</v>
      </c>
      <c r="B38" s="1" t="str">
        <f>TEXT(Table1[[#This Row],[Date]],"mmm")</f>
        <v>Jan</v>
      </c>
      <c r="C38" s="1" t="str">
        <f>TEXT(Table1[[#This Row],[Date]],"yyyy")</f>
        <v>2022</v>
      </c>
      <c r="D38" t="s">
        <v>9</v>
      </c>
      <c r="E38" t="s">
        <v>19</v>
      </c>
      <c r="F38" t="s">
        <v>31</v>
      </c>
      <c r="G38" t="s">
        <v>65</v>
      </c>
      <c r="H38" s="5">
        <v>876.48227250158675</v>
      </c>
      <c r="I38" s="5">
        <v>883.74403670438096</v>
      </c>
      <c r="J38" s="5">
        <f>Table1[[#This Row],[Selling Price]]-Table1[[#This Row],[ Cost Price]]</f>
        <v>7.2617642027942111</v>
      </c>
    </row>
    <row r="39" spans="1:10" x14ac:dyDescent="0.35">
      <c r="A39" s="1">
        <v>44218</v>
      </c>
      <c r="B39" s="1" t="str">
        <f>TEXT(Table1[[#This Row],[Date]],"mmm")</f>
        <v>Jan</v>
      </c>
      <c r="C39" s="1" t="str">
        <f>TEXT(Table1[[#This Row],[Date]],"yyyy")</f>
        <v>2021</v>
      </c>
      <c r="D39" t="s">
        <v>10</v>
      </c>
      <c r="E39" t="s">
        <v>20</v>
      </c>
      <c r="F39" t="s">
        <v>33</v>
      </c>
      <c r="G39" t="s">
        <v>66</v>
      </c>
      <c r="H39" s="5">
        <v>523.71307437979885</v>
      </c>
      <c r="I39" s="5">
        <v>662.46844951781645</v>
      </c>
      <c r="J39" s="5">
        <f>Table1[[#This Row],[Selling Price]]-Table1[[#This Row],[ Cost Price]]</f>
        <v>138.7553751380176</v>
      </c>
    </row>
    <row r="40" spans="1:10" x14ac:dyDescent="0.35">
      <c r="A40" s="1">
        <v>44584</v>
      </c>
      <c r="B40" s="1" t="str">
        <f>TEXT(Table1[[#This Row],[Date]],"mmm")</f>
        <v>Jan</v>
      </c>
      <c r="C40" s="1" t="str">
        <f>TEXT(Table1[[#This Row],[Date]],"yyyy")</f>
        <v>2022</v>
      </c>
      <c r="D40" t="s">
        <v>10</v>
      </c>
      <c r="E40" t="s">
        <v>21</v>
      </c>
      <c r="F40" t="s">
        <v>34</v>
      </c>
      <c r="G40" t="s">
        <v>67</v>
      </c>
      <c r="H40" s="5">
        <v>560.31131342856884</v>
      </c>
      <c r="I40" s="5">
        <v>660.82302657959497</v>
      </c>
      <c r="J40" s="5">
        <f>Table1[[#This Row],[Selling Price]]-Table1[[#This Row],[ Cost Price]]</f>
        <v>100.51171315102613</v>
      </c>
    </row>
    <row r="41" spans="1:10" x14ac:dyDescent="0.35">
      <c r="A41" s="1">
        <v>44220</v>
      </c>
      <c r="B41" s="1" t="str">
        <f>TEXT(Table1[[#This Row],[Date]],"mmm")</f>
        <v>Jan</v>
      </c>
      <c r="C41" s="1" t="str">
        <f>TEXT(Table1[[#This Row],[Date]],"yyyy")</f>
        <v>2021</v>
      </c>
      <c r="D41" t="s">
        <v>10</v>
      </c>
      <c r="E41" t="s">
        <v>16</v>
      </c>
      <c r="F41" t="s">
        <v>35</v>
      </c>
      <c r="G41" t="s">
        <v>68</v>
      </c>
      <c r="H41" s="5">
        <v>18.332789486872958</v>
      </c>
      <c r="I41" s="5">
        <v>145.63553895171015</v>
      </c>
      <c r="J41" s="5">
        <f>Table1[[#This Row],[Selling Price]]-Table1[[#This Row],[ Cost Price]]</f>
        <v>127.30274946483719</v>
      </c>
    </row>
    <row r="42" spans="1:10" x14ac:dyDescent="0.35">
      <c r="A42" s="1">
        <v>44586</v>
      </c>
      <c r="B42" s="1" t="str">
        <f>TEXT(Table1[[#This Row],[Date]],"mmm")</f>
        <v>Jan</v>
      </c>
      <c r="C42" s="1" t="str">
        <f>TEXT(Table1[[#This Row],[Date]],"yyyy")</f>
        <v>2022</v>
      </c>
      <c r="D42" t="s">
        <v>10</v>
      </c>
      <c r="E42" t="s">
        <v>14</v>
      </c>
      <c r="F42" t="s">
        <v>36</v>
      </c>
      <c r="G42" t="s">
        <v>69</v>
      </c>
      <c r="H42" s="5">
        <v>58.437136257152716</v>
      </c>
      <c r="I42" s="5">
        <v>218.00112218082108</v>
      </c>
      <c r="J42" s="5">
        <f>Table1[[#This Row],[Selling Price]]-Table1[[#This Row],[ Cost Price]]</f>
        <v>159.56398592366838</v>
      </c>
    </row>
    <row r="43" spans="1:10" x14ac:dyDescent="0.35">
      <c r="A43" s="1">
        <v>44587</v>
      </c>
      <c r="B43" s="1" t="str">
        <f>TEXT(Table1[[#This Row],[Date]],"mmm")</f>
        <v>Jan</v>
      </c>
      <c r="C43" s="1" t="str">
        <f>TEXT(Table1[[#This Row],[Date]],"yyyy")</f>
        <v>2022</v>
      </c>
      <c r="D43" t="s">
        <v>10</v>
      </c>
      <c r="E43" t="s">
        <v>15</v>
      </c>
      <c r="F43" t="s">
        <v>37</v>
      </c>
      <c r="G43" t="s">
        <v>70</v>
      </c>
      <c r="H43" s="5">
        <v>262.8836427366349</v>
      </c>
      <c r="I43" s="5">
        <v>370.99958581444207</v>
      </c>
      <c r="J43" s="5">
        <f>Table1[[#This Row],[Selling Price]]-Table1[[#This Row],[ Cost Price]]</f>
        <v>108.11594307780717</v>
      </c>
    </row>
    <row r="44" spans="1:10" x14ac:dyDescent="0.35">
      <c r="A44" s="1">
        <v>44588</v>
      </c>
      <c r="B44" s="1" t="str">
        <f>TEXT(Table1[[#This Row],[Date]],"mmm")</f>
        <v>Jan</v>
      </c>
      <c r="C44" s="1" t="str">
        <f>TEXT(Table1[[#This Row],[Date]],"yyyy")</f>
        <v>2022</v>
      </c>
      <c r="D44" t="s">
        <v>10</v>
      </c>
      <c r="E44" t="s">
        <v>15</v>
      </c>
      <c r="F44" t="s">
        <v>25</v>
      </c>
      <c r="G44" t="s">
        <v>71</v>
      </c>
      <c r="H44" s="5">
        <v>700.33099237963756</v>
      </c>
      <c r="I44" s="5">
        <v>784.42795829663385</v>
      </c>
      <c r="J44" s="5">
        <f>Table1[[#This Row],[Selling Price]]-Table1[[#This Row],[ Cost Price]]</f>
        <v>84.096965916996282</v>
      </c>
    </row>
    <row r="45" spans="1:10" x14ac:dyDescent="0.35">
      <c r="A45" s="1">
        <v>44589</v>
      </c>
      <c r="B45" s="1" t="str">
        <f>TEXT(Table1[[#This Row],[Date]],"mmm")</f>
        <v>Jan</v>
      </c>
      <c r="C45" s="1" t="str">
        <f>TEXT(Table1[[#This Row],[Date]],"yyyy")</f>
        <v>2022</v>
      </c>
      <c r="D45" t="s">
        <v>11</v>
      </c>
      <c r="E45" t="s">
        <v>15</v>
      </c>
      <c r="F45" t="s">
        <v>26</v>
      </c>
      <c r="G45" t="s">
        <v>72</v>
      </c>
      <c r="H45" s="5">
        <v>108.80283291526223</v>
      </c>
      <c r="I45" s="5">
        <v>132.90512861837161</v>
      </c>
      <c r="J45" s="5">
        <f>Table1[[#This Row],[Selling Price]]-Table1[[#This Row],[ Cost Price]]</f>
        <v>24.102295703109377</v>
      </c>
    </row>
    <row r="46" spans="1:10" x14ac:dyDescent="0.35">
      <c r="A46" s="1">
        <v>44590</v>
      </c>
      <c r="B46" s="1" t="str">
        <f>TEXT(Table1[[#This Row],[Date]],"mmm")</f>
        <v>Jan</v>
      </c>
      <c r="C46" s="1" t="str">
        <f>TEXT(Table1[[#This Row],[Date]],"yyyy")</f>
        <v>2022</v>
      </c>
      <c r="D46" t="s">
        <v>12</v>
      </c>
      <c r="E46" t="s">
        <v>15</v>
      </c>
      <c r="F46" t="s">
        <v>27</v>
      </c>
      <c r="G46" t="s">
        <v>73</v>
      </c>
      <c r="H46" s="5">
        <v>556.87870489433953</v>
      </c>
      <c r="I46" s="5">
        <v>657.34592675982424</v>
      </c>
      <c r="J46" s="5">
        <f>Table1[[#This Row],[Selling Price]]-Table1[[#This Row],[ Cost Price]]</f>
        <v>100.4672218654847</v>
      </c>
    </row>
    <row r="47" spans="1:10" x14ac:dyDescent="0.35">
      <c r="A47" s="1">
        <v>44591</v>
      </c>
      <c r="B47" s="1" t="str">
        <f>TEXT(Table1[[#This Row],[Date]],"mmm")</f>
        <v>Jan</v>
      </c>
      <c r="C47" s="1" t="str">
        <f>TEXT(Table1[[#This Row],[Date]],"yyyy")</f>
        <v>2022</v>
      </c>
      <c r="D47" t="s">
        <v>13</v>
      </c>
      <c r="E47" t="s">
        <v>15</v>
      </c>
      <c r="F47" t="s">
        <v>28</v>
      </c>
      <c r="G47" t="s">
        <v>74</v>
      </c>
      <c r="H47" s="5">
        <v>538.18754696802876</v>
      </c>
      <c r="I47" s="5">
        <v>659.23849363032832</v>
      </c>
      <c r="J47" s="5">
        <f>Table1[[#This Row],[Selling Price]]-Table1[[#This Row],[ Cost Price]]</f>
        <v>121.05094666229957</v>
      </c>
    </row>
    <row r="48" spans="1:10" x14ac:dyDescent="0.35">
      <c r="A48" s="1">
        <v>44592</v>
      </c>
      <c r="B48" s="1" t="str">
        <f>TEXT(Table1[[#This Row],[Date]],"mmm")</f>
        <v>Jan</v>
      </c>
      <c r="C48" s="1" t="str">
        <f>TEXT(Table1[[#This Row],[Date]],"yyyy")</f>
        <v>2022</v>
      </c>
      <c r="D48" t="s">
        <v>9</v>
      </c>
      <c r="E48" t="s">
        <v>21</v>
      </c>
      <c r="F48" t="s">
        <v>29</v>
      </c>
      <c r="G48" t="s">
        <v>75</v>
      </c>
      <c r="H48" s="5">
        <v>125.63080720348667</v>
      </c>
      <c r="I48" s="5">
        <v>233.75553327248633</v>
      </c>
      <c r="J48" s="5">
        <f>Table1[[#This Row],[Selling Price]]-Table1[[#This Row],[ Cost Price]]</f>
        <v>108.12472606899966</v>
      </c>
    </row>
    <row r="49" spans="1:10" x14ac:dyDescent="0.35">
      <c r="A49" s="1">
        <v>44593</v>
      </c>
      <c r="B49" s="1" t="str">
        <f>TEXT(Table1[[#This Row],[Date]],"mmm")</f>
        <v>Feb</v>
      </c>
      <c r="C49" s="1" t="str">
        <f>TEXT(Table1[[#This Row],[Date]],"yyyy")</f>
        <v>2022</v>
      </c>
      <c r="D49" t="s">
        <v>10</v>
      </c>
      <c r="E49" t="s">
        <v>16</v>
      </c>
      <c r="F49" t="s">
        <v>30</v>
      </c>
      <c r="G49" t="s">
        <v>76</v>
      </c>
      <c r="H49" s="5">
        <v>265.45760006293108</v>
      </c>
      <c r="I49" s="5">
        <v>306.96495441427402</v>
      </c>
      <c r="J49" s="5">
        <f>Table1[[#This Row],[Selling Price]]-Table1[[#This Row],[ Cost Price]]</f>
        <v>41.50735435134294</v>
      </c>
    </row>
    <row r="50" spans="1:10" x14ac:dyDescent="0.35">
      <c r="A50" s="1">
        <v>44594</v>
      </c>
      <c r="B50" s="1" t="str">
        <f>TEXT(Table1[[#This Row],[Date]],"mmm")</f>
        <v>Feb</v>
      </c>
      <c r="C50" s="1" t="str">
        <f>TEXT(Table1[[#This Row],[Date]],"yyyy")</f>
        <v>2022</v>
      </c>
      <c r="D50" t="s">
        <v>11</v>
      </c>
      <c r="E50" t="s">
        <v>14</v>
      </c>
      <c r="F50" t="s">
        <v>31</v>
      </c>
      <c r="G50" t="s">
        <v>77</v>
      </c>
      <c r="H50" s="5">
        <v>395.73855635597067</v>
      </c>
      <c r="I50" s="5">
        <v>398.96654920985878</v>
      </c>
      <c r="J50" s="5">
        <f>Table1[[#This Row],[Selling Price]]-Table1[[#This Row],[ Cost Price]]</f>
        <v>3.2279928538881109</v>
      </c>
    </row>
    <row r="51" spans="1:10" x14ac:dyDescent="0.35">
      <c r="A51" s="1">
        <v>44595</v>
      </c>
      <c r="B51" s="1" t="str">
        <f>TEXT(Table1[[#This Row],[Date]],"mmm")</f>
        <v>Feb</v>
      </c>
      <c r="C51" s="1" t="str">
        <f>TEXT(Table1[[#This Row],[Date]],"yyyy")</f>
        <v>2022</v>
      </c>
      <c r="D51" t="s">
        <v>12</v>
      </c>
      <c r="E51" t="s">
        <v>15</v>
      </c>
      <c r="F51" t="s">
        <v>33</v>
      </c>
      <c r="G51" t="s">
        <v>78</v>
      </c>
      <c r="H51" s="5">
        <v>300.54300949616288</v>
      </c>
      <c r="I51" s="5">
        <v>360.55680146364199</v>
      </c>
      <c r="J51" s="5">
        <f>Table1[[#This Row],[Selling Price]]-Table1[[#This Row],[ Cost Price]]</f>
        <v>60.013791967479108</v>
      </c>
    </row>
    <row r="52" spans="1:10" x14ac:dyDescent="0.35">
      <c r="A52" s="1">
        <v>44596</v>
      </c>
      <c r="B52" s="1" t="str">
        <f>TEXT(Table1[[#This Row],[Date]],"mmm")</f>
        <v>Feb</v>
      </c>
      <c r="C52" s="1" t="str">
        <f>TEXT(Table1[[#This Row],[Date]],"yyyy")</f>
        <v>2022</v>
      </c>
      <c r="D52" t="s">
        <v>13</v>
      </c>
      <c r="E52" t="s">
        <v>17</v>
      </c>
      <c r="F52" t="s">
        <v>34</v>
      </c>
      <c r="G52" t="s">
        <v>79</v>
      </c>
      <c r="H52" s="5">
        <v>185.54781986869938</v>
      </c>
      <c r="I52" s="5">
        <v>425.31379873399857</v>
      </c>
      <c r="J52" s="5">
        <f>Table1[[#This Row],[Selling Price]]-Table1[[#This Row],[ Cost Price]]</f>
        <v>239.76597886529919</v>
      </c>
    </row>
    <row r="53" spans="1:10" x14ac:dyDescent="0.35">
      <c r="A53" s="1">
        <v>44597</v>
      </c>
      <c r="B53" s="1" t="str">
        <f>TEXT(Table1[[#This Row],[Date]],"mmm")</f>
        <v>Feb</v>
      </c>
      <c r="C53" s="1" t="str">
        <f>TEXT(Table1[[#This Row],[Date]],"yyyy")</f>
        <v>2022</v>
      </c>
      <c r="D53" t="s">
        <v>9</v>
      </c>
      <c r="E53" t="s">
        <v>18</v>
      </c>
      <c r="F53" t="s">
        <v>35</v>
      </c>
      <c r="G53" t="s">
        <v>80</v>
      </c>
      <c r="H53" s="5">
        <v>128.44963218830839</v>
      </c>
      <c r="I53" s="5">
        <v>145.79120177533829</v>
      </c>
      <c r="J53" s="5">
        <f>Table1[[#This Row],[Selling Price]]-Table1[[#This Row],[ Cost Price]]</f>
        <v>17.341569587029909</v>
      </c>
    </row>
    <row r="54" spans="1:10" x14ac:dyDescent="0.35">
      <c r="A54" s="1">
        <v>44598</v>
      </c>
      <c r="B54" s="1" t="str">
        <f>TEXT(Table1[[#This Row],[Date]],"mmm")</f>
        <v>Feb</v>
      </c>
      <c r="C54" s="1" t="str">
        <f>TEXT(Table1[[#This Row],[Date]],"yyyy")</f>
        <v>2022</v>
      </c>
      <c r="D54" t="s">
        <v>9</v>
      </c>
      <c r="E54" t="s">
        <v>19</v>
      </c>
      <c r="F54" t="s">
        <v>36</v>
      </c>
      <c r="G54" t="s">
        <v>81</v>
      </c>
      <c r="H54" s="5">
        <v>486.09501042645473</v>
      </c>
      <c r="I54" s="5">
        <v>688.87855910738256</v>
      </c>
      <c r="J54" s="5">
        <f>Table1[[#This Row],[Selling Price]]-Table1[[#This Row],[ Cost Price]]</f>
        <v>202.78354868092782</v>
      </c>
    </row>
    <row r="55" spans="1:10" x14ac:dyDescent="0.35">
      <c r="A55" s="1">
        <v>44234</v>
      </c>
      <c r="B55" s="1" t="str">
        <f>TEXT(Table1[[#This Row],[Date]],"mmm")</f>
        <v>Feb</v>
      </c>
      <c r="C55" s="1" t="str">
        <f>TEXT(Table1[[#This Row],[Date]],"yyyy")</f>
        <v>2021</v>
      </c>
      <c r="D55" t="s">
        <v>9</v>
      </c>
      <c r="E55" t="s">
        <v>20</v>
      </c>
      <c r="F55" t="s">
        <v>37</v>
      </c>
      <c r="G55" t="s">
        <v>82</v>
      </c>
      <c r="H55" s="5">
        <v>873.68564334280961</v>
      </c>
      <c r="I55" s="5">
        <v>1078.7557146332588</v>
      </c>
      <c r="J55" s="5">
        <f>Table1[[#This Row],[Selling Price]]-Table1[[#This Row],[ Cost Price]]</f>
        <v>205.07007129044916</v>
      </c>
    </row>
    <row r="56" spans="1:10" x14ac:dyDescent="0.35">
      <c r="A56" s="1">
        <v>44235</v>
      </c>
      <c r="B56" s="1" t="str">
        <f>TEXT(Table1[[#This Row],[Date]],"mmm")</f>
        <v>Feb</v>
      </c>
      <c r="C56" s="1" t="str">
        <f>TEXT(Table1[[#This Row],[Date]],"yyyy")</f>
        <v>2021</v>
      </c>
      <c r="D56" t="s">
        <v>9</v>
      </c>
      <c r="E56" t="s">
        <v>21</v>
      </c>
      <c r="F56" t="s">
        <v>38</v>
      </c>
      <c r="G56" t="s">
        <v>83</v>
      </c>
      <c r="H56" s="5">
        <v>88.142290520605272</v>
      </c>
      <c r="I56" s="5">
        <v>242.34325847133852</v>
      </c>
      <c r="J56" s="5">
        <f>Table1[[#This Row],[Selling Price]]-Table1[[#This Row],[ Cost Price]]</f>
        <v>154.20096795073323</v>
      </c>
    </row>
    <row r="57" spans="1:10" x14ac:dyDescent="0.35">
      <c r="A57" s="1">
        <v>44236</v>
      </c>
      <c r="B57" s="1" t="str">
        <f>TEXT(Table1[[#This Row],[Date]],"mmm")</f>
        <v>Feb</v>
      </c>
      <c r="C57" s="1" t="str">
        <f>TEXT(Table1[[#This Row],[Date]],"yyyy")</f>
        <v>2021</v>
      </c>
      <c r="D57" t="s">
        <v>9</v>
      </c>
      <c r="E57" t="s">
        <v>21</v>
      </c>
      <c r="F57" t="s">
        <v>39</v>
      </c>
      <c r="G57" t="s">
        <v>84</v>
      </c>
      <c r="H57" s="5">
        <v>546.62496127397105</v>
      </c>
      <c r="I57" s="5">
        <v>675.51954112193005</v>
      </c>
      <c r="J57" s="5">
        <f>Table1[[#This Row],[Selling Price]]-Table1[[#This Row],[ Cost Price]]</f>
        <v>128.89457984795899</v>
      </c>
    </row>
    <row r="58" spans="1:10" x14ac:dyDescent="0.35">
      <c r="A58" s="1">
        <v>44237</v>
      </c>
      <c r="B58" s="1" t="str">
        <f>TEXT(Table1[[#This Row],[Date]],"mmm")</f>
        <v>Feb</v>
      </c>
      <c r="C58" s="1" t="str">
        <f>TEXT(Table1[[#This Row],[Date]],"yyyy")</f>
        <v>2021</v>
      </c>
      <c r="D58" t="s">
        <v>9</v>
      </c>
      <c r="E58" t="s">
        <v>21</v>
      </c>
      <c r="F58" t="s">
        <v>40</v>
      </c>
      <c r="G58" t="s">
        <v>85</v>
      </c>
      <c r="H58" s="5">
        <v>79.392902722363999</v>
      </c>
      <c r="I58" s="5">
        <v>210.99019605303059</v>
      </c>
      <c r="J58" s="5">
        <f>Table1[[#This Row],[Selling Price]]-Table1[[#This Row],[ Cost Price]]</f>
        <v>131.59729333066659</v>
      </c>
    </row>
    <row r="59" spans="1:10" x14ac:dyDescent="0.35">
      <c r="A59" s="1">
        <v>44297</v>
      </c>
      <c r="B59" s="1" t="str">
        <f>TEXT(Table1[[#This Row],[Date]],"mmm")</f>
        <v>Apr</v>
      </c>
      <c r="C59" s="1" t="str">
        <f>TEXT(Table1[[#This Row],[Date]],"yyyy")</f>
        <v>2021</v>
      </c>
      <c r="D59" t="s">
        <v>10</v>
      </c>
      <c r="E59" t="s">
        <v>14</v>
      </c>
      <c r="F59" t="s">
        <v>23</v>
      </c>
      <c r="G59" t="s">
        <v>157</v>
      </c>
      <c r="H59" s="5">
        <v>134.94925930175469</v>
      </c>
      <c r="I59" s="5">
        <v>251.82501063464787</v>
      </c>
      <c r="J59" s="5">
        <f>Table1[[#This Row],[Selling Price]]-Table1[[#This Row],[ Cost Price]]</f>
        <v>116.87575133289317</v>
      </c>
    </row>
    <row r="60" spans="1:10" x14ac:dyDescent="0.35">
      <c r="A60" s="1">
        <v>44297</v>
      </c>
      <c r="B60" s="1" t="str">
        <f>TEXT(Table1[[#This Row],[Date]],"mmm")</f>
        <v>Apr</v>
      </c>
      <c r="C60" s="1" t="str">
        <f>TEXT(Table1[[#This Row],[Date]],"yyyy")</f>
        <v>2021</v>
      </c>
      <c r="D60" t="s">
        <v>10</v>
      </c>
      <c r="E60" t="s">
        <v>15</v>
      </c>
      <c r="F60" t="s">
        <v>24</v>
      </c>
      <c r="G60" t="s">
        <v>158</v>
      </c>
      <c r="H60" s="5">
        <v>53.115481094310454</v>
      </c>
      <c r="I60" s="5">
        <v>274.38192219727313</v>
      </c>
      <c r="J60" s="5">
        <f>Table1[[#This Row],[Selling Price]]-Table1[[#This Row],[ Cost Price]]</f>
        <v>221.26644110296269</v>
      </c>
    </row>
    <row r="61" spans="1:10" x14ac:dyDescent="0.35">
      <c r="A61" s="1">
        <v>44238</v>
      </c>
      <c r="B61" s="1" t="str">
        <f>TEXT(Table1[[#This Row],[Date]],"mmm")</f>
        <v>Feb</v>
      </c>
      <c r="C61" s="1" t="str">
        <f>TEXT(Table1[[#This Row],[Date]],"yyyy")</f>
        <v>2021</v>
      </c>
      <c r="D61" t="s">
        <v>10</v>
      </c>
      <c r="E61" t="s">
        <v>21</v>
      </c>
      <c r="F61" t="s">
        <v>41</v>
      </c>
      <c r="G61" t="s">
        <v>86</v>
      </c>
      <c r="H61" s="5">
        <v>841.81169709047435</v>
      </c>
      <c r="I61" s="5">
        <v>930.18765161005558</v>
      </c>
      <c r="J61" s="5">
        <f>Table1[[#This Row],[Selling Price]]-Table1[[#This Row],[ Cost Price]]</f>
        <v>88.375954519581228</v>
      </c>
    </row>
    <row r="62" spans="1:10" x14ac:dyDescent="0.35">
      <c r="A62" s="1">
        <v>44239</v>
      </c>
      <c r="B62" s="1" t="str">
        <f>TEXT(Table1[[#This Row],[Date]],"mmm")</f>
        <v>Feb</v>
      </c>
      <c r="C62" s="1" t="str">
        <f>TEXT(Table1[[#This Row],[Date]],"yyyy")</f>
        <v>2021</v>
      </c>
      <c r="D62" t="s">
        <v>11</v>
      </c>
      <c r="E62" t="s">
        <v>21</v>
      </c>
      <c r="F62" t="s">
        <v>42</v>
      </c>
      <c r="G62" t="s">
        <v>87</v>
      </c>
      <c r="H62" s="5">
        <v>638.63978089601915</v>
      </c>
      <c r="I62" s="5">
        <v>760.50836613451963</v>
      </c>
      <c r="J62" s="5">
        <f>Table1[[#This Row],[Selling Price]]-Table1[[#This Row],[ Cost Price]]</f>
        <v>121.86858523850049</v>
      </c>
    </row>
    <row r="63" spans="1:10" x14ac:dyDescent="0.35">
      <c r="A63" s="1">
        <v>44240</v>
      </c>
      <c r="B63" s="1" t="str">
        <f>TEXT(Table1[[#This Row],[Date]],"mmm")</f>
        <v>Feb</v>
      </c>
      <c r="C63" s="1" t="str">
        <f>TEXT(Table1[[#This Row],[Date]],"yyyy")</f>
        <v>2021</v>
      </c>
      <c r="D63" t="s">
        <v>12</v>
      </c>
      <c r="E63" t="s">
        <v>18</v>
      </c>
      <c r="F63" t="s">
        <v>43</v>
      </c>
      <c r="G63" t="s">
        <v>88</v>
      </c>
      <c r="H63" s="5">
        <v>251.95720476432328</v>
      </c>
      <c r="I63" s="5">
        <v>406.93101387155644</v>
      </c>
      <c r="J63" s="5">
        <f>Table1[[#This Row],[Selling Price]]-Table1[[#This Row],[ Cost Price]]</f>
        <v>154.97380910723317</v>
      </c>
    </row>
    <row r="64" spans="1:10" x14ac:dyDescent="0.35">
      <c r="A64" s="1">
        <v>44241</v>
      </c>
      <c r="B64" s="1" t="str">
        <f>TEXT(Table1[[#This Row],[Date]],"mmm")</f>
        <v>Feb</v>
      </c>
      <c r="C64" s="1" t="str">
        <f>TEXT(Table1[[#This Row],[Date]],"yyyy")</f>
        <v>2021</v>
      </c>
      <c r="D64" t="s">
        <v>13</v>
      </c>
      <c r="E64" t="s">
        <v>19</v>
      </c>
      <c r="F64" t="s">
        <v>44</v>
      </c>
      <c r="G64" t="s">
        <v>89</v>
      </c>
      <c r="H64" s="5">
        <v>314.94360793496759</v>
      </c>
      <c r="I64" s="5">
        <v>419.85263182240226</v>
      </c>
      <c r="J64" s="5">
        <f>Table1[[#This Row],[Selling Price]]-Table1[[#This Row],[ Cost Price]]</f>
        <v>104.90902388743467</v>
      </c>
    </row>
    <row r="65" spans="1:10" x14ac:dyDescent="0.35">
      <c r="A65" s="1">
        <v>44242</v>
      </c>
      <c r="B65" s="1" t="str">
        <f>TEXT(Table1[[#This Row],[Date]],"mmm")</f>
        <v>Feb</v>
      </c>
      <c r="C65" s="1" t="str">
        <f>TEXT(Table1[[#This Row],[Date]],"yyyy")</f>
        <v>2021</v>
      </c>
      <c r="D65" t="s">
        <v>9</v>
      </c>
      <c r="E65" t="s">
        <v>20</v>
      </c>
      <c r="F65" t="s">
        <v>33</v>
      </c>
      <c r="G65" t="s">
        <v>90</v>
      </c>
      <c r="H65" s="5">
        <v>922.32496542991862</v>
      </c>
      <c r="I65" s="5">
        <v>993.19613223786973</v>
      </c>
      <c r="J65" s="5">
        <f>Table1[[#This Row],[Selling Price]]-Table1[[#This Row],[ Cost Price]]</f>
        <v>70.871166807951113</v>
      </c>
    </row>
    <row r="66" spans="1:10" x14ac:dyDescent="0.35">
      <c r="A66" s="1">
        <v>44243</v>
      </c>
      <c r="B66" s="1" t="str">
        <f>TEXT(Table1[[#This Row],[Date]],"mmm")</f>
        <v>Feb</v>
      </c>
      <c r="C66" s="1" t="str">
        <f>TEXT(Table1[[#This Row],[Date]],"yyyy")</f>
        <v>2021</v>
      </c>
      <c r="D66" t="s">
        <v>9</v>
      </c>
      <c r="E66" t="s">
        <v>21</v>
      </c>
      <c r="F66" t="s">
        <v>34</v>
      </c>
      <c r="G66" t="s">
        <v>91</v>
      </c>
      <c r="H66" s="5">
        <v>244.37128539616714</v>
      </c>
      <c r="I66" s="5">
        <v>320.31869015166791</v>
      </c>
      <c r="J66" s="5">
        <f>Table1[[#This Row],[Selling Price]]-Table1[[#This Row],[ Cost Price]]</f>
        <v>75.94740475550077</v>
      </c>
    </row>
    <row r="67" spans="1:10" x14ac:dyDescent="0.35">
      <c r="A67" s="1">
        <v>44244</v>
      </c>
      <c r="B67" s="1" t="str">
        <f>TEXT(Table1[[#This Row],[Date]],"mmm")</f>
        <v>Feb</v>
      </c>
      <c r="C67" s="1" t="str">
        <f>TEXT(Table1[[#This Row],[Date]],"yyyy")</f>
        <v>2021</v>
      </c>
      <c r="D67" t="s">
        <v>9</v>
      </c>
      <c r="E67" t="s">
        <v>16</v>
      </c>
      <c r="F67" t="s">
        <v>35</v>
      </c>
      <c r="G67" t="s">
        <v>92</v>
      </c>
      <c r="H67" s="5">
        <v>362.29468205518134</v>
      </c>
      <c r="I67" s="5">
        <v>634.94515147310085</v>
      </c>
      <c r="J67" s="5">
        <f>Table1[[#This Row],[Selling Price]]-Table1[[#This Row],[ Cost Price]]</f>
        <v>272.65046941791951</v>
      </c>
    </row>
    <row r="68" spans="1:10" x14ac:dyDescent="0.35">
      <c r="A68" s="1">
        <v>44245</v>
      </c>
      <c r="B68" s="1" t="str">
        <f>TEXT(Table1[[#This Row],[Date]],"mmm")</f>
        <v>Feb</v>
      </c>
      <c r="C68" s="1" t="str">
        <f>TEXT(Table1[[#This Row],[Date]],"yyyy")</f>
        <v>2021</v>
      </c>
      <c r="D68" t="s">
        <v>9</v>
      </c>
      <c r="E68" t="s">
        <v>14</v>
      </c>
      <c r="F68" t="s">
        <v>23</v>
      </c>
      <c r="G68" t="s">
        <v>93</v>
      </c>
      <c r="H68" s="5">
        <v>280.87360593598623</v>
      </c>
      <c r="I68" s="5">
        <v>506.68084859686132</v>
      </c>
      <c r="J68" s="5">
        <f>Table1[[#This Row],[Selling Price]]-Table1[[#This Row],[ Cost Price]]</f>
        <v>225.80724266087509</v>
      </c>
    </row>
    <row r="69" spans="1:10" x14ac:dyDescent="0.35">
      <c r="A69" s="1">
        <v>44246</v>
      </c>
      <c r="B69" s="1" t="str">
        <f>TEXT(Table1[[#This Row],[Date]],"mmm")</f>
        <v>Feb</v>
      </c>
      <c r="C69" s="1" t="str">
        <f>TEXT(Table1[[#This Row],[Date]],"yyyy")</f>
        <v>2021</v>
      </c>
      <c r="D69" t="s">
        <v>9</v>
      </c>
      <c r="E69" t="s">
        <v>15</v>
      </c>
      <c r="F69" t="s">
        <v>24</v>
      </c>
      <c r="G69" t="s">
        <v>94</v>
      </c>
      <c r="H69" s="5">
        <v>0.65478845207067593</v>
      </c>
      <c r="I69" s="5">
        <v>144.18960210863523</v>
      </c>
      <c r="J69" s="5">
        <f>Table1[[#This Row],[Selling Price]]-Table1[[#This Row],[ Cost Price]]</f>
        <v>143.53481365656455</v>
      </c>
    </row>
    <row r="70" spans="1:10" x14ac:dyDescent="0.35">
      <c r="A70" s="1">
        <v>44247</v>
      </c>
      <c r="B70" s="1" t="str">
        <f>TEXT(Table1[[#This Row],[Date]],"mmm")</f>
        <v>Feb</v>
      </c>
      <c r="C70" s="1" t="str">
        <f>TEXT(Table1[[#This Row],[Date]],"yyyy")</f>
        <v>2021</v>
      </c>
      <c r="D70" t="s">
        <v>9</v>
      </c>
      <c r="E70" t="s">
        <v>17</v>
      </c>
      <c r="F70" t="s">
        <v>25</v>
      </c>
      <c r="G70" t="s">
        <v>95</v>
      </c>
      <c r="H70" s="5">
        <v>821.72746072344535</v>
      </c>
      <c r="I70" s="5">
        <v>944.20974414008356</v>
      </c>
      <c r="J70" s="5">
        <f>Table1[[#This Row],[Selling Price]]-Table1[[#This Row],[ Cost Price]]</f>
        <v>122.48228341663821</v>
      </c>
    </row>
    <row r="71" spans="1:10" x14ac:dyDescent="0.35">
      <c r="A71" s="1">
        <v>44613</v>
      </c>
      <c r="B71" s="1" t="str">
        <f>TEXT(Table1[[#This Row],[Date]],"mmm")</f>
        <v>Feb</v>
      </c>
      <c r="C71" s="1" t="str">
        <f>TEXT(Table1[[#This Row],[Date]],"yyyy")</f>
        <v>2022</v>
      </c>
      <c r="D71" t="s">
        <v>9</v>
      </c>
      <c r="E71" t="s">
        <v>18</v>
      </c>
      <c r="F71" t="s">
        <v>26</v>
      </c>
      <c r="G71" t="s">
        <v>96</v>
      </c>
      <c r="H71" s="5">
        <v>293.40130416900712</v>
      </c>
      <c r="I71" s="5">
        <v>474.06175696542471</v>
      </c>
      <c r="J71" s="5">
        <f>Table1[[#This Row],[Selling Price]]-Table1[[#This Row],[ Cost Price]]</f>
        <v>180.66045279641759</v>
      </c>
    </row>
    <row r="72" spans="1:10" x14ac:dyDescent="0.35">
      <c r="A72" s="1">
        <v>44249</v>
      </c>
      <c r="B72" s="1" t="str">
        <f>TEXT(Table1[[#This Row],[Date]],"mmm")</f>
        <v>Feb</v>
      </c>
      <c r="C72" s="1" t="str">
        <f>TEXT(Table1[[#This Row],[Date]],"yyyy")</f>
        <v>2021</v>
      </c>
      <c r="D72" t="s">
        <v>9</v>
      </c>
      <c r="E72" t="s">
        <v>18</v>
      </c>
      <c r="F72" t="s">
        <v>27</v>
      </c>
      <c r="G72" t="s">
        <v>97</v>
      </c>
      <c r="H72" s="5">
        <v>60.755168937680359</v>
      </c>
      <c r="I72" s="5">
        <v>135.17672001555664</v>
      </c>
      <c r="J72" s="5">
        <f>Table1[[#This Row],[Selling Price]]-Table1[[#This Row],[ Cost Price]]</f>
        <v>74.421551077876273</v>
      </c>
    </row>
    <row r="73" spans="1:10" x14ac:dyDescent="0.35">
      <c r="A73" s="1">
        <v>44250</v>
      </c>
      <c r="B73" s="1" t="str">
        <f>TEXT(Table1[[#This Row],[Date]],"mmm")</f>
        <v>Feb</v>
      </c>
      <c r="C73" s="1" t="str">
        <f>TEXT(Table1[[#This Row],[Date]],"yyyy")</f>
        <v>2021</v>
      </c>
      <c r="D73" t="s">
        <v>9</v>
      </c>
      <c r="E73" t="s">
        <v>18</v>
      </c>
      <c r="F73" t="s">
        <v>28</v>
      </c>
      <c r="G73" t="s">
        <v>98</v>
      </c>
      <c r="H73" s="5">
        <v>298.73184538832601</v>
      </c>
      <c r="I73" s="5">
        <v>326.52423607961953</v>
      </c>
      <c r="J73" s="5">
        <f>Table1[[#This Row],[Selling Price]]-Table1[[#This Row],[ Cost Price]]</f>
        <v>27.792390691293519</v>
      </c>
    </row>
    <row r="74" spans="1:10" x14ac:dyDescent="0.35">
      <c r="A74" s="1">
        <v>44616</v>
      </c>
      <c r="B74" s="1" t="str">
        <f>TEXT(Table1[[#This Row],[Date]],"mmm")</f>
        <v>Feb</v>
      </c>
      <c r="C74" s="1" t="str">
        <f>TEXT(Table1[[#This Row],[Date]],"yyyy")</f>
        <v>2022</v>
      </c>
      <c r="D74" t="s">
        <v>9</v>
      </c>
      <c r="E74" t="s">
        <v>18</v>
      </c>
      <c r="F74" t="s">
        <v>29</v>
      </c>
      <c r="G74" t="s">
        <v>99</v>
      </c>
      <c r="H74" s="5">
        <v>631.19318847352122</v>
      </c>
      <c r="I74" s="5">
        <v>900.36562210928821</v>
      </c>
      <c r="J74" s="5">
        <f>Table1[[#This Row],[Selling Price]]-Table1[[#This Row],[ Cost Price]]</f>
        <v>269.17243363576699</v>
      </c>
    </row>
    <row r="75" spans="1:10" x14ac:dyDescent="0.35">
      <c r="A75" s="1">
        <v>44252</v>
      </c>
      <c r="B75" s="1" t="str">
        <f>TEXT(Table1[[#This Row],[Date]],"mmm")</f>
        <v>Feb</v>
      </c>
      <c r="C75" s="1" t="str">
        <f>TEXT(Table1[[#This Row],[Date]],"yyyy")</f>
        <v>2021</v>
      </c>
      <c r="D75" t="s">
        <v>9</v>
      </c>
      <c r="E75" t="s">
        <v>18</v>
      </c>
      <c r="F75" t="s">
        <v>30</v>
      </c>
      <c r="G75" t="s">
        <v>100</v>
      </c>
      <c r="H75" s="5">
        <v>366.149662045409</v>
      </c>
      <c r="I75" s="5">
        <v>490.63348382327774</v>
      </c>
      <c r="J75" s="5">
        <f>Table1[[#This Row],[Selling Price]]-Table1[[#This Row],[ Cost Price]]</f>
        <v>124.48382177786874</v>
      </c>
    </row>
    <row r="76" spans="1:10" x14ac:dyDescent="0.35">
      <c r="A76" s="1">
        <v>44618</v>
      </c>
      <c r="B76" s="1" t="str">
        <f>TEXT(Table1[[#This Row],[Date]],"mmm")</f>
        <v>Feb</v>
      </c>
      <c r="C76" s="1" t="str">
        <f>TEXT(Table1[[#This Row],[Date]],"yyyy")</f>
        <v>2022</v>
      </c>
      <c r="D76" t="s">
        <v>10</v>
      </c>
      <c r="E76" t="s">
        <v>18</v>
      </c>
      <c r="F76" t="s">
        <v>31</v>
      </c>
      <c r="G76" t="s">
        <v>101</v>
      </c>
      <c r="H76" s="5">
        <v>652.13996433007151</v>
      </c>
      <c r="I76" s="5">
        <v>831.92112403304395</v>
      </c>
      <c r="J76" s="5">
        <f>Table1[[#This Row],[Selling Price]]-Table1[[#This Row],[ Cost Price]]</f>
        <v>179.78115970297245</v>
      </c>
    </row>
    <row r="77" spans="1:10" x14ac:dyDescent="0.35">
      <c r="A77" s="1">
        <v>44254</v>
      </c>
      <c r="B77" s="1" t="str">
        <f>TEXT(Table1[[#This Row],[Date]],"mmm")</f>
        <v>Feb</v>
      </c>
      <c r="C77" s="1" t="str">
        <f>TEXT(Table1[[#This Row],[Date]],"yyyy")</f>
        <v>2021</v>
      </c>
      <c r="D77" t="s">
        <v>11</v>
      </c>
      <c r="E77" t="s">
        <v>18</v>
      </c>
      <c r="F77" t="s">
        <v>33</v>
      </c>
      <c r="G77" t="s">
        <v>102</v>
      </c>
      <c r="H77" s="5">
        <v>564.98439049080719</v>
      </c>
      <c r="I77" s="5">
        <v>745.65768908423786</v>
      </c>
      <c r="J77" s="5">
        <f>Table1[[#This Row],[Selling Price]]-Table1[[#This Row],[ Cost Price]]</f>
        <v>180.67329859343067</v>
      </c>
    </row>
    <row r="78" spans="1:10" x14ac:dyDescent="0.35">
      <c r="A78" s="1">
        <v>44255</v>
      </c>
      <c r="B78" s="1" t="str">
        <f>TEXT(Table1[[#This Row],[Date]],"mmm")</f>
        <v>Feb</v>
      </c>
      <c r="C78" s="1" t="str">
        <f>TEXT(Table1[[#This Row],[Date]],"yyyy")</f>
        <v>2021</v>
      </c>
      <c r="D78" t="s">
        <v>12</v>
      </c>
      <c r="E78" t="s">
        <v>18</v>
      </c>
      <c r="F78" t="s">
        <v>34</v>
      </c>
      <c r="G78" t="s">
        <v>103</v>
      </c>
      <c r="H78" s="5">
        <v>1234.4466603994183</v>
      </c>
      <c r="I78" s="5">
        <v>1337.5783129901545</v>
      </c>
      <c r="J78" s="5">
        <f>Table1[[#This Row],[Selling Price]]-Table1[[#This Row],[ Cost Price]]</f>
        <v>103.13165259073617</v>
      </c>
    </row>
    <row r="79" spans="1:10" x14ac:dyDescent="0.35">
      <c r="A79" s="1">
        <v>44621</v>
      </c>
      <c r="B79" s="1" t="str">
        <f>TEXT(Table1[[#This Row],[Date]],"mmm")</f>
        <v>Mar</v>
      </c>
      <c r="C79" s="1" t="str">
        <f>TEXT(Table1[[#This Row],[Date]],"yyyy")</f>
        <v>2022</v>
      </c>
      <c r="D79" t="s">
        <v>10</v>
      </c>
      <c r="E79" t="s">
        <v>20</v>
      </c>
      <c r="F79" t="s">
        <v>33</v>
      </c>
      <c r="G79" t="s">
        <v>66</v>
      </c>
      <c r="H79" s="5">
        <v>523.71307437979885</v>
      </c>
      <c r="I79" s="5">
        <v>662.46844951781645</v>
      </c>
      <c r="J79" s="5">
        <f>Table1[[#This Row],[Selling Price]]-Table1[[#This Row],[ Cost Price]]</f>
        <v>138.7553751380176</v>
      </c>
    </row>
    <row r="80" spans="1:10" x14ac:dyDescent="0.35">
      <c r="A80" s="1">
        <v>44256</v>
      </c>
      <c r="B80" s="1" t="str">
        <f>TEXT(Table1[[#This Row],[Date]],"mmm")</f>
        <v>Mar</v>
      </c>
      <c r="C80" s="1" t="str">
        <f>TEXT(Table1[[#This Row],[Date]],"yyyy")</f>
        <v>2021</v>
      </c>
      <c r="D80" t="s">
        <v>13</v>
      </c>
      <c r="E80" t="s">
        <v>18</v>
      </c>
      <c r="F80" t="s">
        <v>35</v>
      </c>
      <c r="G80" t="s">
        <v>104</v>
      </c>
      <c r="H80" s="5">
        <v>932.74490587208436</v>
      </c>
      <c r="I80" s="5">
        <v>1080.3930031944155</v>
      </c>
      <c r="J80" s="5">
        <f>Table1[[#This Row],[Selling Price]]-Table1[[#This Row],[ Cost Price]]</f>
        <v>147.64809732233118</v>
      </c>
    </row>
    <row r="81" spans="1:10" x14ac:dyDescent="0.35">
      <c r="A81" s="1">
        <v>44257</v>
      </c>
      <c r="B81" s="1" t="str">
        <f>TEXT(Table1[[#This Row],[Date]],"mmm")</f>
        <v>Mar</v>
      </c>
      <c r="C81" s="1" t="str">
        <f>TEXT(Table1[[#This Row],[Date]],"yyyy")</f>
        <v>2021</v>
      </c>
      <c r="D81" t="s">
        <v>9</v>
      </c>
      <c r="E81" t="s">
        <v>18</v>
      </c>
      <c r="F81" t="s">
        <v>36</v>
      </c>
      <c r="G81" t="s">
        <v>105</v>
      </c>
      <c r="H81" s="5">
        <v>374.92130055122931</v>
      </c>
      <c r="I81" s="5">
        <v>484.73484964983197</v>
      </c>
      <c r="J81" s="5">
        <f>Table1[[#This Row],[Selling Price]]-Table1[[#This Row],[ Cost Price]]</f>
        <v>109.81354909860266</v>
      </c>
    </row>
    <row r="82" spans="1:10" x14ac:dyDescent="0.35">
      <c r="A82" s="1">
        <v>44623</v>
      </c>
      <c r="B82" s="1" t="str">
        <f>TEXT(Table1[[#This Row],[Date]],"mmm")</f>
        <v>Mar</v>
      </c>
      <c r="C82" s="1" t="str">
        <f>TEXT(Table1[[#This Row],[Date]],"yyyy")</f>
        <v>2022</v>
      </c>
      <c r="D82" t="s">
        <v>10</v>
      </c>
      <c r="E82" t="s">
        <v>18</v>
      </c>
      <c r="F82" t="s">
        <v>24</v>
      </c>
      <c r="G82" t="s">
        <v>106</v>
      </c>
      <c r="H82" s="5">
        <v>624.72538600390703</v>
      </c>
      <c r="I82" s="5">
        <v>645.37022515154558</v>
      </c>
      <c r="J82" s="5">
        <f>Table1[[#This Row],[Selling Price]]-Table1[[#This Row],[ Cost Price]]</f>
        <v>20.64483914763855</v>
      </c>
    </row>
    <row r="83" spans="1:10" x14ac:dyDescent="0.35">
      <c r="A83" s="1">
        <v>44259</v>
      </c>
      <c r="B83" s="1" t="str">
        <f>TEXT(Table1[[#This Row],[Date]],"mmm")</f>
        <v>Mar</v>
      </c>
      <c r="C83" s="1" t="str">
        <f>TEXT(Table1[[#This Row],[Date]],"yyyy")</f>
        <v>2021</v>
      </c>
      <c r="D83" t="s">
        <v>11</v>
      </c>
      <c r="E83" t="s">
        <v>18</v>
      </c>
      <c r="F83" t="s">
        <v>25</v>
      </c>
      <c r="G83" t="s">
        <v>107</v>
      </c>
      <c r="H83" s="5">
        <v>270.93640335511071</v>
      </c>
      <c r="I83" s="5">
        <v>306.37409605843436</v>
      </c>
      <c r="J83" s="5">
        <f>Table1[[#This Row],[Selling Price]]-Table1[[#This Row],[ Cost Price]]</f>
        <v>35.437692703323648</v>
      </c>
    </row>
    <row r="84" spans="1:10" x14ac:dyDescent="0.35">
      <c r="A84" s="1">
        <v>44260</v>
      </c>
      <c r="B84" s="1" t="str">
        <f>TEXT(Table1[[#This Row],[Date]],"mmm")</f>
        <v>Mar</v>
      </c>
      <c r="C84" s="1" t="str">
        <f>TEXT(Table1[[#This Row],[Date]],"yyyy")</f>
        <v>2021</v>
      </c>
      <c r="D84" t="s">
        <v>13</v>
      </c>
      <c r="E84" t="s">
        <v>18</v>
      </c>
      <c r="F84" t="s">
        <v>26</v>
      </c>
      <c r="G84" t="s">
        <v>108</v>
      </c>
      <c r="H84" s="5">
        <v>274.18145170974475</v>
      </c>
      <c r="I84" s="5">
        <v>479.50776431743282</v>
      </c>
      <c r="J84" s="5">
        <f>Table1[[#This Row],[Selling Price]]-Table1[[#This Row],[ Cost Price]]</f>
        <v>205.32631260768807</v>
      </c>
    </row>
    <row r="85" spans="1:10" x14ac:dyDescent="0.35">
      <c r="A85" s="1">
        <v>44261</v>
      </c>
      <c r="B85" s="1" t="str">
        <f>TEXT(Table1[[#This Row],[Date]],"mmm")</f>
        <v>Mar</v>
      </c>
      <c r="C85" s="1" t="str">
        <f>TEXT(Table1[[#This Row],[Date]],"yyyy")</f>
        <v>2021</v>
      </c>
      <c r="D85" t="s">
        <v>13</v>
      </c>
      <c r="E85" t="s">
        <v>18</v>
      </c>
      <c r="F85" t="s">
        <v>27</v>
      </c>
      <c r="G85" t="s">
        <v>109</v>
      </c>
      <c r="H85" s="5">
        <v>855.98353787739961</v>
      </c>
      <c r="I85" s="5">
        <v>1020.8395410561795</v>
      </c>
      <c r="J85" s="5">
        <f>Table1[[#This Row],[Selling Price]]-Table1[[#This Row],[ Cost Price]]</f>
        <v>164.85600317877993</v>
      </c>
    </row>
    <row r="86" spans="1:10" x14ac:dyDescent="0.35">
      <c r="A86" s="1">
        <v>44627</v>
      </c>
      <c r="B86" s="1" t="str">
        <f>TEXT(Table1[[#This Row],[Date]],"mmm")</f>
        <v>Mar</v>
      </c>
      <c r="C86" s="1" t="str">
        <f>TEXT(Table1[[#This Row],[Date]],"yyyy")</f>
        <v>2022</v>
      </c>
      <c r="D86" t="s">
        <v>13</v>
      </c>
      <c r="E86" t="s">
        <v>18</v>
      </c>
      <c r="F86" t="s">
        <v>28</v>
      </c>
      <c r="G86" t="s">
        <v>110</v>
      </c>
      <c r="H86" s="5">
        <v>592.03969294249237</v>
      </c>
      <c r="I86" s="5">
        <v>690.28967014896898</v>
      </c>
      <c r="J86" s="5">
        <f>Table1[[#This Row],[Selling Price]]-Table1[[#This Row],[ Cost Price]]</f>
        <v>98.249977206476615</v>
      </c>
    </row>
    <row r="87" spans="1:10" x14ac:dyDescent="0.35">
      <c r="A87" s="1">
        <v>44263</v>
      </c>
      <c r="B87" s="1" t="str">
        <f>TEXT(Table1[[#This Row],[Date]],"mmm")</f>
        <v>Mar</v>
      </c>
      <c r="C87" s="1" t="str">
        <f>TEXT(Table1[[#This Row],[Date]],"yyyy")</f>
        <v>2021</v>
      </c>
      <c r="D87" t="s">
        <v>13</v>
      </c>
      <c r="E87" t="s">
        <v>18</v>
      </c>
      <c r="F87" t="s">
        <v>29</v>
      </c>
      <c r="G87" t="s">
        <v>111</v>
      </c>
      <c r="H87" s="5">
        <v>852.60731912759559</v>
      </c>
      <c r="I87" s="5">
        <v>908.4293681386556</v>
      </c>
      <c r="J87" s="5">
        <f>Table1[[#This Row],[Selling Price]]-Table1[[#This Row],[ Cost Price]]</f>
        <v>55.822049011060017</v>
      </c>
    </row>
    <row r="88" spans="1:10" x14ac:dyDescent="0.35">
      <c r="A88" s="1">
        <v>44264</v>
      </c>
      <c r="B88" s="1" t="str">
        <f>TEXT(Table1[[#This Row],[Date]],"mmm")</f>
        <v>Mar</v>
      </c>
      <c r="C88" s="1" t="str">
        <f>TEXT(Table1[[#This Row],[Date]],"yyyy")</f>
        <v>2021</v>
      </c>
      <c r="D88" t="s">
        <v>13</v>
      </c>
      <c r="E88" t="s">
        <v>18</v>
      </c>
      <c r="F88" t="s">
        <v>30</v>
      </c>
      <c r="G88" t="s">
        <v>112</v>
      </c>
      <c r="H88" s="5">
        <v>108.72861642412337</v>
      </c>
      <c r="I88" s="5">
        <v>183.19917685915925</v>
      </c>
      <c r="J88" s="5">
        <f>Table1[[#This Row],[Selling Price]]-Table1[[#This Row],[ Cost Price]]</f>
        <v>74.470560435035878</v>
      </c>
    </row>
    <row r="89" spans="1:10" x14ac:dyDescent="0.35">
      <c r="A89" s="1">
        <v>44265</v>
      </c>
      <c r="B89" s="1" t="str">
        <f>TEXT(Table1[[#This Row],[Date]],"mmm")</f>
        <v>Mar</v>
      </c>
      <c r="C89" s="1" t="str">
        <f>TEXT(Table1[[#This Row],[Date]],"yyyy")</f>
        <v>2021</v>
      </c>
      <c r="D89" t="s">
        <v>13</v>
      </c>
      <c r="E89" t="s">
        <v>19</v>
      </c>
      <c r="F89" t="s">
        <v>31</v>
      </c>
      <c r="G89" t="s">
        <v>113</v>
      </c>
      <c r="H89" s="5">
        <v>30.66694898976484</v>
      </c>
      <c r="I89" s="5">
        <v>83.520214102892908</v>
      </c>
      <c r="J89" s="5">
        <f>Table1[[#This Row],[Selling Price]]-Table1[[#This Row],[ Cost Price]]</f>
        <v>52.853265113128067</v>
      </c>
    </row>
    <row r="90" spans="1:10" x14ac:dyDescent="0.35">
      <c r="A90" s="1">
        <v>44631</v>
      </c>
      <c r="B90" s="1" t="str">
        <f>TEXT(Table1[[#This Row],[Date]],"mmm")</f>
        <v>Mar</v>
      </c>
      <c r="C90" s="1" t="str">
        <f>TEXT(Table1[[#This Row],[Date]],"yyyy")</f>
        <v>2022</v>
      </c>
      <c r="D90" t="s">
        <v>13</v>
      </c>
      <c r="E90" t="s">
        <v>20</v>
      </c>
      <c r="F90" t="s">
        <v>33</v>
      </c>
      <c r="G90" t="s">
        <v>114</v>
      </c>
      <c r="H90" s="5">
        <v>64.770083708056774</v>
      </c>
      <c r="I90" s="5">
        <v>107.84722305243554</v>
      </c>
      <c r="J90" s="5">
        <f>Table1[[#This Row],[Selling Price]]-Table1[[#This Row],[ Cost Price]]</f>
        <v>43.077139344378764</v>
      </c>
    </row>
    <row r="91" spans="1:10" x14ac:dyDescent="0.35">
      <c r="A91" s="1">
        <v>44267</v>
      </c>
      <c r="B91" s="1" t="str">
        <f>TEXT(Table1[[#This Row],[Date]],"mmm")</f>
        <v>Mar</v>
      </c>
      <c r="C91" s="1" t="str">
        <f>TEXT(Table1[[#This Row],[Date]],"yyyy")</f>
        <v>2021</v>
      </c>
      <c r="D91" t="s">
        <v>9</v>
      </c>
      <c r="E91" t="s">
        <v>21</v>
      </c>
      <c r="F91" t="s">
        <v>34</v>
      </c>
      <c r="G91" t="s">
        <v>115</v>
      </c>
      <c r="H91" s="5">
        <v>343.92295405243601</v>
      </c>
      <c r="I91" s="5">
        <v>472.66038760066556</v>
      </c>
      <c r="J91" s="5">
        <f>Table1[[#This Row],[Selling Price]]-Table1[[#This Row],[ Cost Price]]</f>
        <v>128.73743354822955</v>
      </c>
    </row>
    <row r="92" spans="1:10" x14ac:dyDescent="0.35">
      <c r="A92" s="1">
        <v>44633</v>
      </c>
      <c r="B92" s="1" t="str">
        <f>TEXT(Table1[[#This Row],[Date]],"mmm")</f>
        <v>Mar</v>
      </c>
      <c r="C92" s="1" t="str">
        <f>TEXT(Table1[[#This Row],[Date]],"yyyy")</f>
        <v>2022</v>
      </c>
      <c r="D92" t="s">
        <v>10</v>
      </c>
      <c r="E92" t="s">
        <v>16</v>
      </c>
      <c r="F92" t="s">
        <v>35</v>
      </c>
      <c r="G92" t="s">
        <v>116</v>
      </c>
      <c r="H92" s="5">
        <v>408.77421547678767</v>
      </c>
      <c r="I92" s="5">
        <v>475.93759376383503</v>
      </c>
      <c r="J92" s="5">
        <f>Table1[[#This Row],[Selling Price]]-Table1[[#This Row],[ Cost Price]]</f>
        <v>67.163378287047351</v>
      </c>
    </row>
    <row r="93" spans="1:10" x14ac:dyDescent="0.35">
      <c r="A93" s="1">
        <v>44269</v>
      </c>
      <c r="B93" s="1" t="str">
        <f>TEXT(Table1[[#This Row],[Date]],"mmm")</f>
        <v>Mar</v>
      </c>
      <c r="C93" s="1" t="str">
        <f>TEXT(Table1[[#This Row],[Date]],"yyyy")</f>
        <v>2021</v>
      </c>
      <c r="D93" t="s">
        <v>11</v>
      </c>
      <c r="E93" t="s">
        <v>14</v>
      </c>
      <c r="F93" t="s">
        <v>36</v>
      </c>
      <c r="G93" t="s">
        <v>117</v>
      </c>
      <c r="H93" s="5">
        <v>313.95878005967313</v>
      </c>
      <c r="I93" s="5">
        <v>413.37052083751155</v>
      </c>
      <c r="J93" s="5">
        <f>Table1[[#This Row],[Selling Price]]-Table1[[#This Row],[ Cost Price]]</f>
        <v>99.411740777838418</v>
      </c>
    </row>
    <row r="94" spans="1:10" x14ac:dyDescent="0.35">
      <c r="A94" s="1">
        <v>44270</v>
      </c>
      <c r="B94" s="1" t="str">
        <f>TEXT(Table1[[#This Row],[Date]],"mmm")</f>
        <v>Mar</v>
      </c>
      <c r="C94" s="1" t="str">
        <f>TEXT(Table1[[#This Row],[Date]],"yyyy")</f>
        <v>2021</v>
      </c>
      <c r="D94" t="s">
        <v>12</v>
      </c>
      <c r="E94" t="s">
        <v>15</v>
      </c>
      <c r="F94" t="s">
        <v>37</v>
      </c>
      <c r="G94" t="s">
        <v>118</v>
      </c>
      <c r="H94" s="5">
        <v>128.07036783774231</v>
      </c>
      <c r="I94" s="5">
        <v>289.06659486930079</v>
      </c>
      <c r="J94" s="5">
        <f>Table1[[#This Row],[Selling Price]]-Table1[[#This Row],[ Cost Price]]</f>
        <v>160.99622703155848</v>
      </c>
    </row>
    <row r="95" spans="1:10" x14ac:dyDescent="0.35">
      <c r="A95" s="1">
        <v>44271</v>
      </c>
      <c r="B95" s="1" t="str">
        <f>TEXT(Table1[[#This Row],[Date]],"mmm")</f>
        <v>Mar</v>
      </c>
      <c r="C95" s="1" t="str">
        <f>TEXT(Table1[[#This Row],[Date]],"yyyy")</f>
        <v>2021</v>
      </c>
      <c r="D95" t="s">
        <v>13</v>
      </c>
      <c r="E95" t="s">
        <v>17</v>
      </c>
      <c r="F95" t="s">
        <v>38</v>
      </c>
      <c r="G95" t="s">
        <v>119</v>
      </c>
      <c r="H95" s="5">
        <v>870.0661830067063</v>
      </c>
      <c r="I95" s="5">
        <v>1104.1401887635561</v>
      </c>
      <c r="J95" s="5">
        <f>Table1[[#This Row],[Selling Price]]-Table1[[#This Row],[ Cost Price]]</f>
        <v>234.07400575684983</v>
      </c>
    </row>
    <row r="96" spans="1:10" x14ac:dyDescent="0.35">
      <c r="A96" s="1">
        <v>44637</v>
      </c>
      <c r="B96" s="1" t="str">
        <f>TEXT(Table1[[#This Row],[Date]],"mmm")</f>
        <v>Mar</v>
      </c>
      <c r="C96" s="1" t="str">
        <f>TEXT(Table1[[#This Row],[Date]],"yyyy")</f>
        <v>2022</v>
      </c>
      <c r="D96" t="s">
        <v>9</v>
      </c>
      <c r="E96" t="s">
        <v>18</v>
      </c>
      <c r="F96" t="s">
        <v>26</v>
      </c>
      <c r="G96" t="s">
        <v>120</v>
      </c>
      <c r="H96" s="5">
        <v>583.66556080622468</v>
      </c>
      <c r="I96" s="5">
        <v>756.84504810222302</v>
      </c>
      <c r="J96" s="5">
        <f>Table1[[#This Row],[Selling Price]]-Table1[[#This Row],[ Cost Price]]</f>
        <v>173.17948729599834</v>
      </c>
    </row>
    <row r="97" spans="1:10" x14ac:dyDescent="0.35">
      <c r="A97" s="1">
        <v>44273</v>
      </c>
      <c r="B97" s="1" t="str">
        <f>TEXT(Table1[[#This Row],[Date]],"mmm")</f>
        <v>Mar</v>
      </c>
      <c r="C97" s="1" t="str">
        <f>TEXT(Table1[[#This Row],[Date]],"yyyy")</f>
        <v>2021</v>
      </c>
      <c r="D97" t="s">
        <v>10</v>
      </c>
      <c r="E97" t="s">
        <v>19</v>
      </c>
      <c r="F97" t="s">
        <v>27</v>
      </c>
      <c r="G97" t="s">
        <v>121</v>
      </c>
      <c r="H97" s="5">
        <v>58.679435892588536</v>
      </c>
      <c r="I97" s="5">
        <v>289.95026123852136</v>
      </c>
      <c r="J97" s="5">
        <f>Table1[[#This Row],[Selling Price]]-Table1[[#This Row],[ Cost Price]]</f>
        <v>231.27082534593282</v>
      </c>
    </row>
    <row r="98" spans="1:10" x14ac:dyDescent="0.35">
      <c r="A98" s="1">
        <v>44639</v>
      </c>
      <c r="B98" s="1" t="str">
        <f>TEXT(Table1[[#This Row],[Date]],"mmm")</f>
        <v>Mar</v>
      </c>
      <c r="C98" s="1" t="str">
        <f>TEXT(Table1[[#This Row],[Date]],"yyyy")</f>
        <v>2022</v>
      </c>
      <c r="D98" t="s">
        <v>10</v>
      </c>
      <c r="E98" t="s">
        <v>20</v>
      </c>
      <c r="F98" t="s">
        <v>28</v>
      </c>
      <c r="G98" t="s">
        <v>122</v>
      </c>
      <c r="H98" s="5">
        <v>57.541288207765547</v>
      </c>
      <c r="I98" s="5">
        <v>236.01666936882512</v>
      </c>
      <c r="J98" s="5">
        <f>Table1[[#This Row],[Selling Price]]-Table1[[#This Row],[ Cost Price]]</f>
        <v>178.47538116105957</v>
      </c>
    </row>
    <row r="99" spans="1:10" x14ac:dyDescent="0.35">
      <c r="A99" s="1">
        <v>44275</v>
      </c>
      <c r="B99" s="1" t="str">
        <f>TEXT(Table1[[#This Row],[Date]],"mmm")</f>
        <v>Mar</v>
      </c>
      <c r="C99" s="1" t="str">
        <f>TEXT(Table1[[#This Row],[Date]],"yyyy")</f>
        <v>2021</v>
      </c>
      <c r="D99" t="s">
        <v>10</v>
      </c>
      <c r="E99" t="s">
        <v>21</v>
      </c>
      <c r="F99" t="s">
        <v>27</v>
      </c>
      <c r="G99" t="s">
        <v>123</v>
      </c>
      <c r="H99" s="5">
        <v>554.71146470342842</v>
      </c>
      <c r="I99" s="5">
        <v>660.86937260590923</v>
      </c>
      <c r="J99" s="5">
        <f>Table1[[#This Row],[Selling Price]]-Table1[[#This Row],[ Cost Price]]</f>
        <v>106.15790790248082</v>
      </c>
    </row>
    <row r="100" spans="1:10" x14ac:dyDescent="0.35">
      <c r="A100" s="1">
        <v>44276</v>
      </c>
      <c r="B100" s="1" t="str">
        <f>TEXT(Table1[[#This Row],[Date]],"mmm")</f>
        <v>Mar</v>
      </c>
      <c r="C100" s="1" t="str">
        <f>TEXT(Table1[[#This Row],[Date]],"yyyy")</f>
        <v>2021</v>
      </c>
      <c r="D100" t="s">
        <v>10</v>
      </c>
      <c r="E100" t="s">
        <v>16</v>
      </c>
      <c r="F100" t="s">
        <v>26</v>
      </c>
      <c r="G100" t="s">
        <v>124</v>
      </c>
      <c r="H100" s="5">
        <v>64.721482660721193</v>
      </c>
      <c r="I100" s="5">
        <v>214.19985975351688</v>
      </c>
      <c r="J100" s="5">
        <f>Table1[[#This Row],[Selling Price]]-Table1[[#This Row],[ Cost Price]]</f>
        <v>149.47837709279568</v>
      </c>
    </row>
    <row r="101" spans="1:10" x14ac:dyDescent="0.35">
      <c r="A101" s="1">
        <v>44642</v>
      </c>
      <c r="B101" s="1" t="str">
        <f>TEXT(Table1[[#This Row],[Date]],"mmm")</f>
        <v>Mar</v>
      </c>
      <c r="C101" s="1" t="str">
        <f>TEXT(Table1[[#This Row],[Date]],"yyyy")</f>
        <v>2022</v>
      </c>
      <c r="D101" t="s">
        <v>10</v>
      </c>
      <c r="E101" t="s">
        <v>14</v>
      </c>
      <c r="F101" t="s">
        <v>25</v>
      </c>
      <c r="G101" t="s">
        <v>125</v>
      </c>
      <c r="H101" s="5">
        <v>590.67668417332709</v>
      </c>
      <c r="I101" s="5">
        <v>733.22752554592728</v>
      </c>
      <c r="J101" s="5">
        <f>Table1[[#This Row],[Selling Price]]-Table1[[#This Row],[ Cost Price]]</f>
        <v>142.55084137260019</v>
      </c>
    </row>
    <row r="102" spans="1:10" x14ac:dyDescent="0.35">
      <c r="A102" s="1">
        <v>44278</v>
      </c>
      <c r="B102" s="1" t="str">
        <f>TEXT(Table1[[#This Row],[Date]],"mmm")</f>
        <v>Mar</v>
      </c>
      <c r="C102" s="1" t="str">
        <f>TEXT(Table1[[#This Row],[Date]],"yyyy")</f>
        <v>2021</v>
      </c>
      <c r="D102" t="s">
        <v>10</v>
      </c>
      <c r="E102" t="s">
        <v>15</v>
      </c>
      <c r="F102" t="s">
        <v>24</v>
      </c>
      <c r="G102" t="s">
        <v>126</v>
      </c>
      <c r="H102" s="5">
        <v>541.2354935492416</v>
      </c>
      <c r="I102" s="5">
        <v>789.83277445941997</v>
      </c>
      <c r="J102" s="5">
        <f>Table1[[#This Row],[Selling Price]]-Table1[[#This Row],[ Cost Price]]</f>
        <v>248.59728091017837</v>
      </c>
    </row>
    <row r="103" spans="1:10" x14ac:dyDescent="0.35">
      <c r="A103" s="1">
        <v>44279</v>
      </c>
      <c r="B103" s="1" t="str">
        <f>TEXT(Table1[[#This Row],[Date]],"mmm")</f>
        <v>Mar</v>
      </c>
      <c r="C103" s="1" t="str">
        <f>TEXT(Table1[[#This Row],[Date]],"yyyy")</f>
        <v>2021</v>
      </c>
      <c r="D103" t="s">
        <v>10</v>
      </c>
      <c r="E103" t="s">
        <v>17</v>
      </c>
      <c r="F103" t="s">
        <v>23</v>
      </c>
      <c r="G103" t="s">
        <v>127</v>
      </c>
      <c r="H103" s="5">
        <v>116.07445169772626</v>
      </c>
      <c r="I103" s="5">
        <v>222.41848431059998</v>
      </c>
      <c r="J103" s="5">
        <f>Table1[[#This Row],[Selling Price]]-Table1[[#This Row],[ Cost Price]]</f>
        <v>106.34403261287372</v>
      </c>
    </row>
    <row r="104" spans="1:10" x14ac:dyDescent="0.35">
      <c r="A104" s="1">
        <v>44280</v>
      </c>
      <c r="B104" s="1" t="str">
        <f>TEXT(Table1[[#This Row],[Date]],"mmm")</f>
        <v>Mar</v>
      </c>
      <c r="C104" s="1" t="str">
        <f>TEXT(Table1[[#This Row],[Date]],"yyyy")</f>
        <v>2021</v>
      </c>
      <c r="D104" t="s">
        <v>10</v>
      </c>
      <c r="E104" t="s">
        <v>17</v>
      </c>
      <c r="F104" t="s">
        <v>32</v>
      </c>
      <c r="G104" t="s">
        <v>128</v>
      </c>
      <c r="H104" s="5">
        <v>469.59338903374794</v>
      </c>
      <c r="I104" s="5">
        <v>580.8900205139837</v>
      </c>
      <c r="J104" s="5">
        <f>Table1[[#This Row],[Selling Price]]-Table1[[#This Row],[ Cost Price]]</f>
        <v>111.29663148023576</v>
      </c>
    </row>
    <row r="105" spans="1:10" x14ac:dyDescent="0.35">
      <c r="A105" s="1">
        <v>44281</v>
      </c>
      <c r="B105" s="1" t="str">
        <f>TEXT(Table1[[#This Row],[Date]],"mmm")</f>
        <v>Mar</v>
      </c>
      <c r="C105" s="1" t="str">
        <f>TEXT(Table1[[#This Row],[Date]],"yyyy")</f>
        <v>2021</v>
      </c>
      <c r="D105" t="s">
        <v>10</v>
      </c>
      <c r="E105" t="s">
        <v>17</v>
      </c>
      <c r="F105" t="s">
        <v>23</v>
      </c>
      <c r="G105" t="s">
        <v>129</v>
      </c>
      <c r="H105" s="5">
        <v>577.58027206873248</v>
      </c>
      <c r="I105" s="5">
        <v>834.24203323455595</v>
      </c>
      <c r="J105" s="5">
        <f>Table1[[#This Row],[Selling Price]]-Table1[[#This Row],[ Cost Price]]</f>
        <v>256.66176116582346</v>
      </c>
    </row>
    <row r="106" spans="1:10" x14ac:dyDescent="0.35">
      <c r="A106" s="1">
        <v>44282</v>
      </c>
      <c r="B106" s="1" t="str">
        <f>TEXT(Table1[[#This Row],[Date]],"mmm")</f>
        <v>Mar</v>
      </c>
      <c r="C106" s="1" t="str">
        <f>TEXT(Table1[[#This Row],[Date]],"yyyy")</f>
        <v>2021</v>
      </c>
      <c r="D106" t="s">
        <v>10</v>
      </c>
      <c r="E106" t="s">
        <v>17</v>
      </c>
      <c r="F106" t="s">
        <v>24</v>
      </c>
      <c r="G106" t="s">
        <v>130</v>
      </c>
      <c r="H106" s="5">
        <v>232.3804525281592</v>
      </c>
      <c r="I106" s="5">
        <v>258.88257475735679</v>
      </c>
      <c r="J106" s="5">
        <f>Table1[[#This Row],[Selling Price]]-Table1[[#This Row],[ Cost Price]]</f>
        <v>26.502122229197596</v>
      </c>
    </row>
    <row r="107" spans="1:10" x14ac:dyDescent="0.35">
      <c r="A107" s="1">
        <v>44283</v>
      </c>
      <c r="B107" s="1" t="str">
        <f>TEXT(Table1[[#This Row],[Date]],"mmm")</f>
        <v>Mar</v>
      </c>
      <c r="C107" s="1" t="str">
        <f>TEXT(Table1[[#This Row],[Date]],"yyyy")</f>
        <v>2021</v>
      </c>
      <c r="D107" t="s">
        <v>10</v>
      </c>
      <c r="E107" t="s">
        <v>17</v>
      </c>
      <c r="F107" t="s">
        <v>25</v>
      </c>
      <c r="G107" t="s">
        <v>131</v>
      </c>
      <c r="H107" s="5">
        <v>232.12712580069643</v>
      </c>
      <c r="I107" s="5">
        <v>232.18279362844808</v>
      </c>
      <c r="J107" s="5">
        <f>Table1[[#This Row],[Selling Price]]-Table1[[#This Row],[ Cost Price]]</f>
        <v>5.5667827751648247E-2</v>
      </c>
    </row>
    <row r="108" spans="1:10" x14ac:dyDescent="0.35">
      <c r="A108" s="1">
        <v>44284</v>
      </c>
      <c r="B108" s="1" t="str">
        <f>TEXT(Table1[[#This Row],[Date]],"mmm")</f>
        <v>Mar</v>
      </c>
      <c r="C108" s="1" t="str">
        <f>TEXT(Table1[[#This Row],[Date]],"yyyy")</f>
        <v>2021</v>
      </c>
      <c r="D108" t="s">
        <v>11</v>
      </c>
      <c r="E108" t="s">
        <v>17</v>
      </c>
      <c r="F108" t="s">
        <v>26</v>
      </c>
      <c r="G108" t="s">
        <v>132</v>
      </c>
      <c r="H108" s="5">
        <v>856.89750890919163</v>
      </c>
      <c r="I108" s="5">
        <v>1060.1438738052609</v>
      </c>
      <c r="J108" s="5">
        <f>Table1[[#This Row],[Selling Price]]-Table1[[#This Row],[ Cost Price]]</f>
        <v>203.24636489606928</v>
      </c>
    </row>
    <row r="109" spans="1:10" x14ac:dyDescent="0.35">
      <c r="A109" s="1">
        <v>44285</v>
      </c>
      <c r="B109" s="1" t="str">
        <f>TEXT(Table1[[#This Row],[Date]],"mmm")</f>
        <v>Mar</v>
      </c>
      <c r="C109" s="1" t="str">
        <f>TEXT(Table1[[#This Row],[Date]],"yyyy")</f>
        <v>2021</v>
      </c>
      <c r="D109" t="s">
        <v>12</v>
      </c>
      <c r="E109" t="s">
        <v>17</v>
      </c>
      <c r="F109" t="s">
        <v>27</v>
      </c>
      <c r="G109" t="s">
        <v>133</v>
      </c>
      <c r="H109" s="5">
        <v>410.27293781620216</v>
      </c>
      <c r="I109" s="5">
        <v>629.88195292324758</v>
      </c>
      <c r="J109" s="5">
        <f>Table1[[#This Row],[Selling Price]]-Table1[[#This Row],[ Cost Price]]</f>
        <v>219.60901510704542</v>
      </c>
    </row>
    <row r="110" spans="1:10" x14ac:dyDescent="0.35">
      <c r="A110" s="1">
        <v>44286</v>
      </c>
      <c r="B110" s="1" t="str">
        <f>TEXT(Table1[[#This Row],[Date]],"mmm")</f>
        <v>Mar</v>
      </c>
      <c r="C110" s="1" t="str">
        <f>TEXT(Table1[[#This Row],[Date]],"yyyy")</f>
        <v>2021</v>
      </c>
      <c r="D110" t="s">
        <v>13</v>
      </c>
      <c r="E110" t="s">
        <v>17</v>
      </c>
      <c r="F110" t="s">
        <v>28</v>
      </c>
      <c r="G110" t="s">
        <v>134</v>
      </c>
      <c r="H110" s="5">
        <v>504.71349551608995</v>
      </c>
      <c r="I110" s="5">
        <v>602.67548231607134</v>
      </c>
      <c r="J110" s="5">
        <f>Table1[[#This Row],[Selling Price]]-Table1[[#This Row],[ Cost Price]]</f>
        <v>97.961986799981389</v>
      </c>
    </row>
    <row r="111" spans="1:10" x14ac:dyDescent="0.35">
      <c r="A111" s="1">
        <v>44287</v>
      </c>
      <c r="B111" s="1" t="str">
        <f>TEXT(Table1[[#This Row],[Date]],"mmm")</f>
        <v>Apr</v>
      </c>
      <c r="C111" s="1" t="str">
        <f>TEXT(Table1[[#This Row],[Date]],"yyyy")</f>
        <v>2021</v>
      </c>
      <c r="D111" t="s">
        <v>9</v>
      </c>
      <c r="E111" t="s">
        <v>17</v>
      </c>
      <c r="F111" t="s">
        <v>29</v>
      </c>
      <c r="G111" t="s">
        <v>135</v>
      </c>
      <c r="H111" s="5">
        <v>50.438601398756091</v>
      </c>
      <c r="I111" s="5">
        <v>165.26855329770086</v>
      </c>
      <c r="J111" s="5">
        <f>Table1[[#This Row],[Selling Price]]-Table1[[#This Row],[ Cost Price]]</f>
        <v>114.82995189894477</v>
      </c>
    </row>
    <row r="112" spans="1:10" x14ac:dyDescent="0.35">
      <c r="A112" s="1">
        <v>44288</v>
      </c>
      <c r="B112" s="1" t="str">
        <f>TEXT(Table1[[#This Row],[Date]],"mmm")</f>
        <v>Apr</v>
      </c>
      <c r="C112" s="1" t="str">
        <f>TEXT(Table1[[#This Row],[Date]],"yyyy")</f>
        <v>2021</v>
      </c>
      <c r="D112" t="s">
        <v>10</v>
      </c>
      <c r="E112" t="s">
        <v>17</v>
      </c>
      <c r="F112" t="s">
        <v>30</v>
      </c>
      <c r="G112" t="s">
        <v>136</v>
      </c>
      <c r="H112" s="5">
        <v>73.420067672998059</v>
      </c>
      <c r="I112" s="5">
        <v>239.40286803151645</v>
      </c>
      <c r="J112" s="5">
        <f>Table1[[#This Row],[Selling Price]]-Table1[[#This Row],[ Cost Price]]</f>
        <v>165.98280035851838</v>
      </c>
    </row>
    <row r="113" spans="1:10" x14ac:dyDescent="0.35">
      <c r="A113" s="1">
        <v>44289</v>
      </c>
      <c r="B113" s="1" t="str">
        <f>TEXT(Table1[[#This Row],[Date]],"mmm")</f>
        <v>Apr</v>
      </c>
      <c r="C113" s="1" t="str">
        <f>TEXT(Table1[[#This Row],[Date]],"yyyy")</f>
        <v>2021</v>
      </c>
      <c r="D113" t="s">
        <v>11</v>
      </c>
      <c r="E113" t="s">
        <v>17</v>
      </c>
      <c r="F113" t="s">
        <v>31</v>
      </c>
      <c r="G113" t="s">
        <v>137</v>
      </c>
      <c r="H113" s="5">
        <v>343.68369018895623</v>
      </c>
      <c r="I113" s="5">
        <v>492.02773181723762</v>
      </c>
      <c r="J113" s="5">
        <f>Table1[[#This Row],[Selling Price]]-Table1[[#This Row],[ Cost Price]]</f>
        <v>148.34404162828139</v>
      </c>
    </row>
    <row r="114" spans="1:10" x14ac:dyDescent="0.35">
      <c r="A114" s="1">
        <v>44655</v>
      </c>
      <c r="B114" s="1" t="str">
        <f>TEXT(Table1[[#This Row],[Date]],"mmm")</f>
        <v>Apr</v>
      </c>
      <c r="C114" s="1" t="str">
        <f>TEXT(Table1[[#This Row],[Date]],"yyyy")</f>
        <v>2022</v>
      </c>
      <c r="D114" t="s">
        <v>12</v>
      </c>
      <c r="E114" t="s">
        <v>20</v>
      </c>
      <c r="F114" t="s">
        <v>33</v>
      </c>
      <c r="G114" t="s">
        <v>138</v>
      </c>
      <c r="H114" s="5">
        <v>1038.2091297314744</v>
      </c>
      <c r="I114" s="5">
        <v>1055.7121514905391</v>
      </c>
      <c r="J114" s="5">
        <f>Table1[[#This Row],[Selling Price]]-Table1[[#This Row],[ Cost Price]]</f>
        <v>17.503021759064723</v>
      </c>
    </row>
    <row r="115" spans="1:10" x14ac:dyDescent="0.35">
      <c r="A115" s="1">
        <v>44291</v>
      </c>
      <c r="B115" s="1" t="str">
        <f>TEXT(Table1[[#This Row],[Date]],"mmm")</f>
        <v>Apr</v>
      </c>
      <c r="C115" s="1" t="str">
        <f>TEXT(Table1[[#This Row],[Date]],"yyyy")</f>
        <v>2021</v>
      </c>
      <c r="D115" t="s">
        <v>12</v>
      </c>
      <c r="E115" t="s">
        <v>21</v>
      </c>
      <c r="F115" t="s">
        <v>34</v>
      </c>
      <c r="G115" t="s">
        <v>139</v>
      </c>
      <c r="H115" s="5">
        <v>430.44190053759496</v>
      </c>
      <c r="I115" s="5">
        <v>486.78801285849909</v>
      </c>
      <c r="J115" s="5">
        <f>Table1[[#This Row],[Selling Price]]-Table1[[#This Row],[ Cost Price]]</f>
        <v>56.346112320904126</v>
      </c>
    </row>
    <row r="116" spans="1:10" x14ac:dyDescent="0.35">
      <c r="A116" s="1">
        <v>44292</v>
      </c>
      <c r="B116" s="1" t="str">
        <f>TEXT(Table1[[#This Row],[Date]],"mmm")</f>
        <v>Apr</v>
      </c>
      <c r="C116" s="1" t="str">
        <f>TEXT(Table1[[#This Row],[Date]],"yyyy")</f>
        <v>2021</v>
      </c>
      <c r="D116" t="s">
        <v>12</v>
      </c>
      <c r="E116" t="s">
        <v>16</v>
      </c>
      <c r="F116" t="s">
        <v>35</v>
      </c>
      <c r="G116" t="s">
        <v>140</v>
      </c>
      <c r="H116" s="5">
        <v>1392.1366777762987</v>
      </c>
      <c r="I116" s="5">
        <v>1436.9246083969792</v>
      </c>
      <c r="J116" s="5">
        <f>Table1[[#This Row],[Selling Price]]-Table1[[#This Row],[ Cost Price]]</f>
        <v>44.787930620680527</v>
      </c>
    </row>
    <row r="117" spans="1:10" x14ac:dyDescent="0.35">
      <c r="A117" s="1">
        <v>44658</v>
      </c>
      <c r="B117" s="1" t="str">
        <f>TEXT(Table1[[#This Row],[Date]],"mmm")</f>
        <v>Apr</v>
      </c>
      <c r="C117" s="1" t="str">
        <f>TEXT(Table1[[#This Row],[Date]],"yyyy")</f>
        <v>2022</v>
      </c>
      <c r="D117" t="s">
        <v>12</v>
      </c>
      <c r="E117" t="s">
        <v>14</v>
      </c>
      <c r="F117" t="s">
        <v>36</v>
      </c>
      <c r="G117" t="s">
        <v>141</v>
      </c>
      <c r="H117" s="5">
        <v>225.37246987963374</v>
      </c>
      <c r="I117" s="5">
        <v>240.07377168516933</v>
      </c>
      <c r="J117" s="5">
        <f>Table1[[#This Row],[Selling Price]]-Table1[[#This Row],[ Cost Price]]</f>
        <v>14.701301805535593</v>
      </c>
    </row>
    <row r="118" spans="1:10" x14ac:dyDescent="0.35">
      <c r="A118" s="1">
        <v>44294</v>
      </c>
      <c r="B118" s="1" t="str">
        <f>TEXT(Table1[[#This Row],[Date]],"mmm")</f>
        <v>Apr</v>
      </c>
      <c r="C118" s="1" t="str">
        <f>TEXT(Table1[[#This Row],[Date]],"yyyy")</f>
        <v>2021</v>
      </c>
      <c r="D118" t="s">
        <v>12</v>
      </c>
      <c r="E118" t="s">
        <v>15</v>
      </c>
      <c r="F118" t="s">
        <v>37</v>
      </c>
      <c r="G118" t="s">
        <v>142</v>
      </c>
      <c r="H118" s="5">
        <v>175.96763192199933</v>
      </c>
      <c r="I118" s="5">
        <v>364.81888855585123</v>
      </c>
      <c r="J118" s="5">
        <f>Table1[[#This Row],[Selling Price]]-Table1[[#This Row],[ Cost Price]]</f>
        <v>188.8512566338519</v>
      </c>
    </row>
    <row r="119" spans="1:10" x14ac:dyDescent="0.35">
      <c r="A119" s="1">
        <v>44295</v>
      </c>
      <c r="B119" s="1" t="str">
        <f>TEXT(Table1[[#This Row],[Date]],"mmm")</f>
        <v>Apr</v>
      </c>
      <c r="C119" s="1" t="str">
        <f>TEXT(Table1[[#This Row],[Date]],"yyyy")</f>
        <v>2021</v>
      </c>
      <c r="D119" t="s">
        <v>12</v>
      </c>
      <c r="E119" t="s">
        <v>17</v>
      </c>
      <c r="F119" t="s">
        <v>38</v>
      </c>
      <c r="G119" t="s">
        <v>143</v>
      </c>
      <c r="H119" s="5">
        <v>1.961764294104672</v>
      </c>
      <c r="I119" s="5">
        <v>114.50651932003477</v>
      </c>
      <c r="J119" s="5">
        <f>Table1[[#This Row],[Selling Price]]-Table1[[#This Row],[ Cost Price]]</f>
        <v>112.5447550259301</v>
      </c>
    </row>
    <row r="120" spans="1:10" x14ac:dyDescent="0.35">
      <c r="A120" s="1">
        <v>44661</v>
      </c>
      <c r="B120" s="1" t="str">
        <f>TEXT(Table1[[#This Row],[Date]],"mmm")</f>
        <v>Apr</v>
      </c>
      <c r="C120" s="1" t="str">
        <f>TEXT(Table1[[#This Row],[Date]],"yyyy")</f>
        <v>2022</v>
      </c>
      <c r="D120" t="s">
        <v>13</v>
      </c>
      <c r="E120" t="s">
        <v>18</v>
      </c>
      <c r="F120" t="s">
        <v>39</v>
      </c>
      <c r="G120" t="s">
        <v>144</v>
      </c>
      <c r="H120" s="5">
        <v>498.66376963879787</v>
      </c>
      <c r="I120" s="5">
        <v>661.6640360006287</v>
      </c>
      <c r="J120" s="5">
        <f>Table1[[#This Row],[Selling Price]]-Table1[[#This Row],[ Cost Price]]</f>
        <v>163.00026636183082</v>
      </c>
    </row>
    <row r="121" spans="1:10" x14ac:dyDescent="0.35">
      <c r="A121" s="1">
        <v>44297</v>
      </c>
      <c r="B121" s="1" t="str">
        <f>TEXT(Table1[[#This Row],[Date]],"mmm")</f>
        <v>Apr</v>
      </c>
      <c r="C121" s="1" t="str">
        <f>TEXT(Table1[[#This Row],[Date]],"yyyy")</f>
        <v>2021</v>
      </c>
      <c r="D121" t="s">
        <v>9</v>
      </c>
      <c r="E121" t="s">
        <v>19</v>
      </c>
      <c r="F121" t="s">
        <v>40</v>
      </c>
      <c r="G121" t="s">
        <v>145</v>
      </c>
      <c r="H121" s="5">
        <v>451.23616577836611</v>
      </c>
      <c r="I121" s="5">
        <v>628.92340027734849</v>
      </c>
      <c r="J121" s="5">
        <f>Table1[[#This Row],[Selling Price]]-Table1[[#This Row],[ Cost Price]]</f>
        <v>177.68723449898238</v>
      </c>
    </row>
    <row r="122" spans="1:10" x14ac:dyDescent="0.35">
      <c r="A122" s="1">
        <v>44298</v>
      </c>
      <c r="B122" s="1" t="str">
        <f>TEXT(Table1[[#This Row],[Date]],"mmm")</f>
        <v>Apr</v>
      </c>
      <c r="C122" s="1" t="str">
        <f>TEXT(Table1[[#This Row],[Date]],"yyyy")</f>
        <v>2021</v>
      </c>
      <c r="D122" t="s">
        <v>10</v>
      </c>
      <c r="E122" t="s">
        <v>20</v>
      </c>
      <c r="F122" t="s">
        <v>41</v>
      </c>
      <c r="G122" t="s">
        <v>146</v>
      </c>
      <c r="H122" s="5">
        <v>171.75128381439484</v>
      </c>
      <c r="I122" s="5">
        <v>197.31531712338295</v>
      </c>
      <c r="J122" s="5">
        <f>Table1[[#This Row],[Selling Price]]-Table1[[#This Row],[ Cost Price]]</f>
        <v>25.564033308988115</v>
      </c>
    </row>
    <row r="123" spans="1:10" x14ac:dyDescent="0.35">
      <c r="A123" s="1">
        <v>44299</v>
      </c>
      <c r="B123" s="1" t="str">
        <f>TEXT(Table1[[#This Row],[Date]],"mmm")</f>
        <v>Apr</v>
      </c>
      <c r="C123" s="1" t="str">
        <f>TEXT(Table1[[#This Row],[Date]],"yyyy")</f>
        <v>2021</v>
      </c>
      <c r="D123" t="s">
        <v>11</v>
      </c>
      <c r="E123" t="s">
        <v>21</v>
      </c>
      <c r="F123" t="s">
        <v>42</v>
      </c>
      <c r="G123" t="s">
        <v>147</v>
      </c>
      <c r="H123" s="5">
        <v>307.83509298249288</v>
      </c>
      <c r="I123" s="5">
        <v>381.28210445757094</v>
      </c>
      <c r="J123" s="5">
        <f>Table1[[#This Row],[Selling Price]]-Table1[[#This Row],[ Cost Price]]</f>
        <v>73.447011475078057</v>
      </c>
    </row>
    <row r="124" spans="1:10" x14ac:dyDescent="0.35">
      <c r="A124" s="1">
        <v>44668</v>
      </c>
      <c r="B124" s="1" t="str">
        <f>TEXT(Table1[[#This Row],[Date]],"mmm")</f>
        <v>Apr</v>
      </c>
      <c r="C124" s="1" t="str">
        <f>TEXT(Table1[[#This Row],[Date]],"yyyy")</f>
        <v>2022</v>
      </c>
      <c r="D124" t="s">
        <v>9</v>
      </c>
      <c r="E124" t="s">
        <v>14</v>
      </c>
      <c r="F124" t="s">
        <v>24</v>
      </c>
      <c r="G124" t="s">
        <v>56</v>
      </c>
      <c r="H124" s="5">
        <v>223.64141585366002</v>
      </c>
      <c r="I124" s="5">
        <v>371.52389239019789</v>
      </c>
      <c r="J124" s="5">
        <f>Table1[[#This Row],[Selling Price]]-Table1[[#This Row],[ Cost Price]]</f>
        <v>147.88247653653787</v>
      </c>
    </row>
    <row r="125" spans="1:10" x14ac:dyDescent="0.35">
      <c r="A125" s="1">
        <v>44365</v>
      </c>
      <c r="B125" s="1" t="str">
        <f>TEXT(Table1[[#This Row],[Date]],"mmm")</f>
        <v>Jun</v>
      </c>
      <c r="C125" s="1" t="str">
        <f>TEXT(Table1[[#This Row],[Date]],"yyyy")</f>
        <v>2021</v>
      </c>
      <c r="D125" t="s">
        <v>10</v>
      </c>
      <c r="E125" t="s">
        <v>15</v>
      </c>
      <c r="F125" t="s">
        <v>25</v>
      </c>
      <c r="G125" t="s">
        <v>57</v>
      </c>
      <c r="H125" s="5">
        <v>103.42398466233685</v>
      </c>
      <c r="I125" s="5">
        <v>304.35911196936877</v>
      </c>
      <c r="J125" s="5">
        <f>Table1[[#This Row],[Selling Price]]-Table1[[#This Row],[ Cost Price]]</f>
        <v>200.93512730703191</v>
      </c>
    </row>
    <row r="126" spans="1:10" x14ac:dyDescent="0.35">
      <c r="A126" s="1">
        <v>44823</v>
      </c>
      <c r="B126" s="1" t="str">
        <f>TEXT(Table1[[#This Row],[Date]],"mmm")</f>
        <v>Sep</v>
      </c>
      <c r="C126" s="1" t="str">
        <f>TEXT(Table1[[#This Row],[Date]],"yyyy")</f>
        <v>2022</v>
      </c>
      <c r="D126" t="s">
        <v>11</v>
      </c>
      <c r="E126" t="s">
        <v>17</v>
      </c>
      <c r="F126" t="s">
        <v>34</v>
      </c>
      <c r="G126" t="s">
        <v>58</v>
      </c>
      <c r="H126" s="5">
        <v>1022.3706567278625</v>
      </c>
      <c r="I126" s="5">
        <v>1040.7937525309769</v>
      </c>
      <c r="J126" s="5">
        <f>Table1[[#This Row],[Selling Price]]-Table1[[#This Row],[ Cost Price]]</f>
        <v>18.423095803114393</v>
      </c>
    </row>
    <row r="127" spans="1:10" x14ac:dyDescent="0.35">
      <c r="A127" s="1">
        <v>44458</v>
      </c>
      <c r="B127" s="1" t="str">
        <f>TEXT(Table1[[#This Row],[Date]],"mmm")</f>
        <v>Sep</v>
      </c>
      <c r="C127" s="1" t="str">
        <f>TEXT(Table1[[#This Row],[Date]],"yyyy")</f>
        <v>2021</v>
      </c>
      <c r="D127" t="s">
        <v>12</v>
      </c>
      <c r="E127" t="s">
        <v>17</v>
      </c>
      <c r="F127" t="s">
        <v>28</v>
      </c>
      <c r="G127" t="s">
        <v>59</v>
      </c>
      <c r="H127" s="5">
        <v>860.12082496399432</v>
      </c>
      <c r="I127" s="5">
        <v>877.22207289822609</v>
      </c>
      <c r="J127" s="5">
        <f>Table1[[#This Row],[Selling Price]]-Table1[[#This Row],[ Cost Price]]</f>
        <v>17.101247934231765</v>
      </c>
    </row>
    <row r="128" spans="1:10" x14ac:dyDescent="0.35">
      <c r="A128" s="1">
        <v>44217</v>
      </c>
      <c r="B128" s="1" t="str">
        <f>TEXT(Table1[[#This Row],[Date]],"mmm")</f>
        <v>Jan</v>
      </c>
      <c r="C128" s="1" t="str">
        <f>TEXT(Table1[[#This Row],[Date]],"yyyy")</f>
        <v>2021</v>
      </c>
      <c r="D128" t="s">
        <v>11</v>
      </c>
      <c r="E128" t="s">
        <v>17</v>
      </c>
      <c r="F128" t="s">
        <v>29</v>
      </c>
      <c r="G128" t="s">
        <v>60</v>
      </c>
      <c r="H128" s="5">
        <v>586.52920516637005</v>
      </c>
      <c r="I128" s="5">
        <v>850.81424500923117</v>
      </c>
      <c r="J128" s="5">
        <f>Table1[[#This Row],[Selling Price]]-Table1[[#This Row],[ Cost Price]]</f>
        <v>264.28503984286112</v>
      </c>
    </row>
    <row r="129" spans="1:10" x14ac:dyDescent="0.35">
      <c r="A129" s="1">
        <v>44664</v>
      </c>
      <c r="B129" s="1" t="str">
        <f>TEXT(Table1[[#This Row],[Date]],"mmm")</f>
        <v>Apr</v>
      </c>
      <c r="C129" s="1" t="str">
        <f>TEXT(Table1[[#This Row],[Date]],"yyyy")</f>
        <v>2022</v>
      </c>
      <c r="D129" t="s">
        <v>11</v>
      </c>
      <c r="E129" t="s">
        <v>20</v>
      </c>
      <c r="F129" t="s">
        <v>24</v>
      </c>
      <c r="G129" t="s">
        <v>162</v>
      </c>
      <c r="H129" s="5">
        <v>457.47940930937159</v>
      </c>
      <c r="I129" s="5">
        <v>546.0739355119008</v>
      </c>
      <c r="J129" s="5">
        <f>Table1[[#This Row],[Selling Price]]-Table1[[#This Row],[ Cost Price]]</f>
        <v>88.59452620252921</v>
      </c>
    </row>
    <row r="130" spans="1:10" x14ac:dyDescent="0.35">
      <c r="A130" s="1">
        <v>44300</v>
      </c>
      <c r="B130" s="1" t="str">
        <f>TEXT(Table1[[#This Row],[Date]],"mmm")</f>
        <v>Apr</v>
      </c>
      <c r="C130" s="1" t="str">
        <f>TEXT(Table1[[#This Row],[Date]],"yyyy")</f>
        <v>2021</v>
      </c>
      <c r="D130" t="s">
        <v>12</v>
      </c>
      <c r="E130" t="s">
        <v>21</v>
      </c>
      <c r="F130" t="s">
        <v>34</v>
      </c>
      <c r="G130" t="s">
        <v>163</v>
      </c>
      <c r="H130" s="5">
        <v>749.52806375050284</v>
      </c>
      <c r="I130" s="5">
        <v>811.16468336996115</v>
      </c>
      <c r="J130" s="5">
        <f>Table1[[#This Row],[Selling Price]]-Table1[[#This Row],[ Cost Price]]</f>
        <v>61.636619619458315</v>
      </c>
    </row>
    <row r="131" spans="1:10" x14ac:dyDescent="0.35">
      <c r="A131" s="1">
        <v>44300</v>
      </c>
      <c r="B131" s="1" t="str">
        <f>TEXT(Table1[[#This Row],[Date]],"mmm")</f>
        <v>Apr</v>
      </c>
      <c r="C131" s="1" t="str">
        <f>TEXT(Table1[[#This Row],[Date]],"yyyy")</f>
        <v>2021</v>
      </c>
      <c r="D131" t="s">
        <v>13</v>
      </c>
      <c r="E131" t="s">
        <v>16</v>
      </c>
      <c r="F131" t="s">
        <v>35</v>
      </c>
      <c r="G131" t="s">
        <v>164</v>
      </c>
      <c r="H131" s="5">
        <v>150.52104977866509</v>
      </c>
      <c r="I131" s="5">
        <v>351.57887389881751</v>
      </c>
      <c r="J131" s="5">
        <f>Table1[[#This Row],[Selling Price]]-Table1[[#This Row],[ Cost Price]]</f>
        <v>201.05782412015242</v>
      </c>
    </row>
    <row r="132" spans="1:10" x14ac:dyDescent="0.35">
      <c r="A132" s="1">
        <v>44300</v>
      </c>
      <c r="B132" s="1" t="str">
        <f>TEXT(Table1[[#This Row],[Date]],"mmm")</f>
        <v>Apr</v>
      </c>
      <c r="C132" s="1" t="str">
        <f>TEXT(Table1[[#This Row],[Date]],"yyyy")</f>
        <v>2021</v>
      </c>
      <c r="D132" t="s">
        <v>12</v>
      </c>
      <c r="E132" t="s">
        <v>16</v>
      </c>
      <c r="F132" t="s">
        <v>43</v>
      </c>
      <c r="G132" t="s">
        <v>148</v>
      </c>
      <c r="H132" s="5">
        <v>285.17213157416739</v>
      </c>
      <c r="I132" s="5">
        <v>313.98150486010798</v>
      </c>
      <c r="J132" s="5">
        <f>Table1[[#This Row],[Selling Price]]-Table1[[#This Row],[ Cost Price]]</f>
        <v>28.80937328594058</v>
      </c>
    </row>
    <row r="133" spans="1:10" x14ac:dyDescent="0.35">
      <c r="A133" s="1">
        <v>44666</v>
      </c>
      <c r="B133" s="1" t="str">
        <f>TEXT(Table1[[#This Row],[Date]],"mmm")</f>
        <v>Apr</v>
      </c>
      <c r="C133" s="1" t="str">
        <f>TEXT(Table1[[#This Row],[Date]],"yyyy")</f>
        <v>2022</v>
      </c>
      <c r="D133" t="s">
        <v>13</v>
      </c>
      <c r="E133" t="s">
        <v>18</v>
      </c>
      <c r="F133" t="s">
        <v>44</v>
      </c>
      <c r="G133" t="s">
        <v>149</v>
      </c>
      <c r="H133" s="5">
        <v>175.52645909978844</v>
      </c>
      <c r="I133" s="5">
        <v>244.58387189142127</v>
      </c>
      <c r="J133" s="5">
        <f>Table1[[#This Row],[Selling Price]]-Table1[[#This Row],[ Cost Price]]</f>
        <v>69.057412791632828</v>
      </c>
    </row>
    <row r="134" spans="1:10" x14ac:dyDescent="0.35">
      <c r="A134" s="1">
        <v>44302</v>
      </c>
      <c r="B134" s="1" t="str">
        <f>TEXT(Table1[[#This Row],[Date]],"mmm")</f>
        <v>Apr</v>
      </c>
      <c r="C134" s="1" t="str">
        <f>TEXT(Table1[[#This Row],[Date]],"yyyy")</f>
        <v>2021</v>
      </c>
      <c r="D134" t="s">
        <v>9</v>
      </c>
      <c r="E134" t="s">
        <v>18</v>
      </c>
      <c r="F134" t="s">
        <v>33</v>
      </c>
      <c r="G134" t="s">
        <v>150</v>
      </c>
      <c r="H134" s="5">
        <v>629.42653673950224</v>
      </c>
      <c r="I134" s="5">
        <v>656.33699109308498</v>
      </c>
      <c r="J134" s="5">
        <f>Table1[[#This Row],[Selling Price]]-Table1[[#This Row],[ Cost Price]]</f>
        <v>26.910454353582736</v>
      </c>
    </row>
    <row r="135" spans="1:10" x14ac:dyDescent="0.35">
      <c r="A135" s="1">
        <v>44303</v>
      </c>
      <c r="B135" s="1" t="str">
        <f>TEXT(Table1[[#This Row],[Date]],"mmm")</f>
        <v>Apr</v>
      </c>
      <c r="C135" s="1" t="str">
        <f>TEXT(Table1[[#This Row],[Date]],"yyyy")</f>
        <v>2021</v>
      </c>
      <c r="D135" t="s">
        <v>10</v>
      </c>
      <c r="E135" t="s">
        <v>18</v>
      </c>
      <c r="F135" t="s">
        <v>34</v>
      </c>
      <c r="G135" t="s">
        <v>151</v>
      </c>
      <c r="H135" s="5">
        <v>505.42952099995921</v>
      </c>
      <c r="I135" s="5">
        <v>535.02943756876664</v>
      </c>
      <c r="J135" s="5">
        <f>Table1[[#This Row],[Selling Price]]-Table1[[#This Row],[ Cost Price]]</f>
        <v>29.59991656880743</v>
      </c>
    </row>
    <row r="136" spans="1:10" x14ac:dyDescent="0.35">
      <c r="A136" s="1">
        <v>44669</v>
      </c>
      <c r="B136" s="1" t="str">
        <f>TEXT(Table1[[#This Row],[Date]],"mmm")</f>
        <v>Apr</v>
      </c>
      <c r="C136" s="1" t="str">
        <f>TEXT(Table1[[#This Row],[Date]],"yyyy")</f>
        <v>2022</v>
      </c>
      <c r="D136" t="s">
        <v>11</v>
      </c>
      <c r="E136" t="s">
        <v>18</v>
      </c>
      <c r="F136" t="s">
        <v>35</v>
      </c>
      <c r="G136" t="s">
        <v>152</v>
      </c>
      <c r="H136" s="5">
        <v>245.60970244965046</v>
      </c>
      <c r="I136" s="5">
        <v>369.1223559003073</v>
      </c>
      <c r="J136" s="5">
        <f>Table1[[#This Row],[Selling Price]]-Table1[[#This Row],[ Cost Price]]</f>
        <v>123.51265345065684</v>
      </c>
    </row>
    <row r="137" spans="1:10" x14ac:dyDescent="0.35">
      <c r="A137" s="1">
        <v>44305</v>
      </c>
      <c r="B137" s="1" t="str">
        <f>TEXT(Table1[[#This Row],[Date]],"mmm")</f>
        <v>Apr</v>
      </c>
      <c r="C137" s="1" t="str">
        <f>TEXT(Table1[[#This Row],[Date]],"yyyy")</f>
        <v>2021</v>
      </c>
      <c r="D137" t="s">
        <v>12</v>
      </c>
      <c r="E137" t="s">
        <v>19</v>
      </c>
      <c r="F137" t="s">
        <v>23</v>
      </c>
      <c r="G137" t="s">
        <v>153</v>
      </c>
      <c r="H137" s="5">
        <v>1284.492861699006</v>
      </c>
      <c r="I137" s="5">
        <v>1317.2529913929877</v>
      </c>
      <c r="J137" s="5">
        <f>Table1[[#This Row],[Selling Price]]-Table1[[#This Row],[ Cost Price]]</f>
        <v>32.760129693981753</v>
      </c>
    </row>
    <row r="138" spans="1:10" x14ac:dyDescent="0.35">
      <c r="A138" s="1">
        <v>44306</v>
      </c>
      <c r="B138" s="1" t="str">
        <f>TEXT(Table1[[#This Row],[Date]],"mmm")</f>
        <v>Apr</v>
      </c>
      <c r="C138" s="1" t="str">
        <f>TEXT(Table1[[#This Row],[Date]],"yyyy")</f>
        <v>2021</v>
      </c>
      <c r="D138" t="s">
        <v>10</v>
      </c>
      <c r="E138" t="s">
        <v>20</v>
      </c>
      <c r="F138" t="s">
        <v>24</v>
      </c>
      <c r="G138" t="s">
        <v>154</v>
      </c>
      <c r="H138" s="5">
        <v>167.72527818804801</v>
      </c>
      <c r="I138" s="5">
        <v>342.37945520584344</v>
      </c>
      <c r="J138" s="5">
        <f>Table1[[#This Row],[Selling Price]]-Table1[[#This Row],[ Cost Price]]</f>
        <v>174.65417701779543</v>
      </c>
    </row>
    <row r="139" spans="1:10" x14ac:dyDescent="0.35">
      <c r="A139" s="1">
        <v>44672</v>
      </c>
      <c r="B139" s="1" t="str">
        <f>TEXT(Table1[[#This Row],[Date]],"mmm")</f>
        <v>Apr</v>
      </c>
      <c r="C139" s="1" t="str">
        <f>TEXT(Table1[[#This Row],[Date]],"yyyy")</f>
        <v>2022</v>
      </c>
      <c r="D139" t="s">
        <v>10</v>
      </c>
      <c r="E139" t="s">
        <v>21</v>
      </c>
      <c r="F139" t="s">
        <v>34</v>
      </c>
      <c r="G139" t="s">
        <v>155</v>
      </c>
      <c r="H139" s="5">
        <v>333.88084807101495</v>
      </c>
      <c r="I139" s="5">
        <v>512.94036559613949</v>
      </c>
      <c r="J139" s="5">
        <f>Table1[[#This Row],[Selling Price]]-Table1[[#This Row],[ Cost Price]]</f>
        <v>179.05951752512453</v>
      </c>
    </row>
    <row r="140" spans="1:10" x14ac:dyDescent="0.35">
      <c r="A140" s="1">
        <v>44673</v>
      </c>
      <c r="B140" s="1" t="str">
        <f>TEXT(Table1[[#This Row],[Date]],"mmm")</f>
        <v>Apr</v>
      </c>
      <c r="C140" s="1" t="str">
        <f>TEXT(Table1[[#This Row],[Date]],"yyyy")</f>
        <v>2022</v>
      </c>
      <c r="D140" t="s">
        <v>10</v>
      </c>
      <c r="E140" t="s">
        <v>16</v>
      </c>
      <c r="F140" t="s">
        <v>35</v>
      </c>
      <c r="G140" t="s">
        <v>156</v>
      </c>
      <c r="H140" s="5">
        <v>13.34883811381893</v>
      </c>
      <c r="I140" s="5">
        <v>190.05185093799903</v>
      </c>
      <c r="J140" s="5">
        <f>Table1[[#This Row],[Selling Price]]-Table1[[#This Row],[ Cost Price]]</f>
        <v>176.70301282418009</v>
      </c>
    </row>
    <row r="141" spans="1:10" x14ac:dyDescent="0.35">
      <c r="A141" s="1">
        <v>44309</v>
      </c>
      <c r="B141" s="1" t="str">
        <f>TEXT(Table1[[#This Row],[Date]],"mmm")</f>
        <v>Apr</v>
      </c>
      <c r="C141" s="1" t="str">
        <f>TEXT(Table1[[#This Row],[Date]],"yyyy")</f>
        <v>2021</v>
      </c>
      <c r="D141" t="s">
        <v>10</v>
      </c>
      <c r="E141" t="s">
        <v>14</v>
      </c>
      <c r="F141" t="s">
        <v>23</v>
      </c>
      <c r="G141" t="s">
        <v>157</v>
      </c>
      <c r="H141" s="5">
        <v>134.94925930175469</v>
      </c>
      <c r="I141" s="5">
        <v>251.82501063464787</v>
      </c>
      <c r="J141" s="5">
        <f>Table1[[#This Row],[Selling Price]]-Table1[[#This Row],[ Cost Price]]</f>
        <v>116.87575133289317</v>
      </c>
    </row>
    <row r="142" spans="1:10" x14ac:dyDescent="0.35">
      <c r="A142" s="1">
        <v>44310</v>
      </c>
      <c r="B142" s="1" t="str">
        <f>TEXT(Table1[[#This Row],[Date]],"mmm")</f>
        <v>Apr</v>
      </c>
      <c r="C142" s="1" t="str">
        <f>TEXT(Table1[[#This Row],[Date]],"yyyy")</f>
        <v>2021</v>
      </c>
      <c r="D142" t="s">
        <v>10</v>
      </c>
      <c r="E142" t="s">
        <v>15</v>
      </c>
      <c r="F142" t="s">
        <v>24</v>
      </c>
      <c r="G142" t="s">
        <v>158</v>
      </c>
      <c r="H142" s="5">
        <v>253.11548109431001</v>
      </c>
      <c r="I142" s="5">
        <v>274.38192219727313</v>
      </c>
      <c r="J142" s="5">
        <f>Table1[[#This Row],[Selling Price]]-Table1[[#This Row],[ Cost Price]]</f>
        <v>21.266441102963114</v>
      </c>
    </row>
    <row r="143" spans="1:10" x14ac:dyDescent="0.35">
      <c r="A143" s="1">
        <v>44676</v>
      </c>
      <c r="B143" s="1" t="str">
        <f>TEXT(Table1[[#This Row],[Date]],"mmm")</f>
        <v>Apr</v>
      </c>
      <c r="C143" s="1" t="str">
        <f>TEXT(Table1[[#This Row],[Date]],"yyyy")</f>
        <v>2022</v>
      </c>
      <c r="D143" t="s">
        <v>10</v>
      </c>
      <c r="E143" t="s">
        <v>17</v>
      </c>
      <c r="F143" t="s">
        <v>34</v>
      </c>
      <c r="G143" t="s">
        <v>159</v>
      </c>
      <c r="H143" s="5">
        <v>261.35484020745798</v>
      </c>
      <c r="I143" s="5">
        <v>341.15462505153823</v>
      </c>
      <c r="J143" s="5">
        <f>Table1[[#This Row],[Selling Price]]-Table1[[#This Row],[ Cost Price]]</f>
        <v>79.79978484408025</v>
      </c>
    </row>
    <row r="144" spans="1:10" x14ac:dyDescent="0.35">
      <c r="A144" s="1">
        <v>44312</v>
      </c>
      <c r="B144" s="1" t="str">
        <f>TEXT(Table1[[#This Row],[Date]],"mmm")</f>
        <v>Apr</v>
      </c>
      <c r="C144" s="1" t="str">
        <f>TEXT(Table1[[#This Row],[Date]],"yyyy")</f>
        <v>2021</v>
      </c>
      <c r="D144" t="s">
        <v>10</v>
      </c>
      <c r="E144" t="s">
        <v>18</v>
      </c>
      <c r="F144" t="s">
        <v>35</v>
      </c>
      <c r="G144" t="s">
        <v>160</v>
      </c>
      <c r="H144" s="5">
        <v>220.36464028417669</v>
      </c>
      <c r="I144" s="5">
        <v>514.19937465382259</v>
      </c>
      <c r="J144" s="5">
        <f>Table1[[#This Row],[Selling Price]]-Table1[[#This Row],[ Cost Price]]</f>
        <v>293.8347343696459</v>
      </c>
    </row>
    <row r="145" spans="1:10" x14ac:dyDescent="0.35">
      <c r="A145" s="1">
        <v>44678</v>
      </c>
      <c r="B145" s="1" t="str">
        <f>TEXT(Table1[[#This Row],[Date]],"mmm")</f>
        <v>Apr</v>
      </c>
      <c r="C145" s="1" t="str">
        <f>TEXT(Table1[[#This Row],[Date]],"yyyy")</f>
        <v>2022</v>
      </c>
      <c r="D145" t="s">
        <v>10</v>
      </c>
      <c r="E145" t="s">
        <v>19</v>
      </c>
      <c r="F145" t="s">
        <v>23</v>
      </c>
      <c r="G145" t="s">
        <v>161</v>
      </c>
      <c r="H145" s="5">
        <v>252.26422709982523</v>
      </c>
      <c r="I145" s="5">
        <v>281.98802223883615</v>
      </c>
      <c r="J145" s="5">
        <f>Table1[[#This Row],[Selling Price]]-Table1[[#This Row],[ Cost Price]]</f>
        <v>29.723795139010917</v>
      </c>
    </row>
    <row r="146" spans="1:10" x14ac:dyDescent="0.35">
      <c r="A146" s="1">
        <v>44314</v>
      </c>
      <c r="B146" s="1" t="str">
        <f>TEXT(Table1[[#This Row],[Date]],"mmm")</f>
        <v>Apr</v>
      </c>
      <c r="C146" s="1" t="str">
        <f>TEXT(Table1[[#This Row],[Date]],"yyyy")</f>
        <v>2021</v>
      </c>
      <c r="D146" t="s">
        <v>11</v>
      </c>
      <c r="E146" t="s">
        <v>20</v>
      </c>
      <c r="F146" t="s">
        <v>24</v>
      </c>
      <c r="G146" t="s">
        <v>162</v>
      </c>
      <c r="H146" s="5">
        <v>457.47940930937159</v>
      </c>
      <c r="I146" s="5">
        <v>546.0739355119008</v>
      </c>
      <c r="J146" s="5">
        <f>Table1[[#This Row],[Selling Price]]-Table1[[#This Row],[ Cost Price]]</f>
        <v>88.59452620252921</v>
      </c>
    </row>
    <row r="147" spans="1:10" x14ac:dyDescent="0.35">
      <c r="A147" s="1">
        <v>44680</v>
      </c>
      <c r="B147" s="1" t="str">
        <f>TEXT(Table1[[#This Row],[Date]],"mmm")</f>
        <v>Apr</v>
      </c>
      <c r="C147" s="1" t="str">
        <f>TEXT(Table1[[#This Row],[Date]],"yyyy")</f>
        <v>2022</v>
      </c>
      <c r="D147" t="s">
        <v>12</v>
      </c>
      <c r="E147" t="s">
        <v>21</v>
      </c>
      <c r="F147" t="s">
        <v>34</v>
      </c>
      <c r="G147" t="s">
        <v>163</v>
      </c>
      <c r="H147" s="5">
        <v>749.52806375050284</v>
      </c>
      <c r="I147" s="5">
        <v>811.16468336996115</v>
      </c>
      <c r="J147" s="5">
        <f>Table1[[#This Row],[Selling Price]]-Table1[[#This Row],[ Cost Price]]</f>
        <v>61.636619619458315</v>
      </c>
    </row>
    <row r="148" spans="1:10" x14ac:dyDescent="0.35">
      <c r="A148" s="1">
        <v>44316</v>
      </c>
      <c r="B148" s="1" t="str">
        <f>TEXT(Table1[[#This Row],[Date]],"mmm")</f>
        <v>Apr</v>
      </c>
      <c r="C148" s="1" t="str">
        <f>TEXT(Table1[[#This Row],[Date]],"yyyy")</f>
        <v>2021</v>
      </c>
      <c r="D148" t="s">
        <v>13</v>
      </c>
      <c r="E148" t="s">
        <v>16</v>
      </c>
      <c r="F148" t="s">
        <v>35</v>
      </c>
      <c r="G148" t="s">
        <v>164</v>
      </c>
      <c r="H148" s="5">
        <v>150.52104977866509</v>
      </c>
      <c r="I148" s="5">
        <v>351.57887389881751</v>
      </c>
      <c r="J148" s="5">
        <f>Table1[[#This Row],[Selling Price]]-Table1[[#This Row],[ Cost Price]]</f>
        <v>201.05782412015242</v>
      </c>
    </row>
    <row r="149" spans="1:10" x14ac:dyDescent="0.35">
      <c r="A149" s="1">
        <v>44682</v>
      </c>
      <c r="B149" s="1" t="str">
        <f>TEXT(Table1[[#This Row],[Date]],"mmm")</f>
        <v>May</v>
      </c>
      <c r="C149" s="1" t="str">
        <f>TEXT(Table1[[#This Row],[Date]],"yyyy")</f>
        <v>2022</v>
      </c>
      <c r="D149" t="s">
        <v>9</v>
      </c>
      <c r="E149" t="s">
        <v>14</v>
      </c>
      <c r="F149" t="s">
        <v>23</v>
      </c>
      <c r="G149" t="s">
        <v>165</v>
      </c>
      <c r="H149" s="5">
        <v>771.50124244167773</v>
      </c>
      <c r="I149" s="5">
        <v>922.53859775748708</v>
      </c>
      <c r="J149" s="5">
        <f>Table1[[#This Row],[Selling Price]]-Table1[[#This Row],[ Cost Price]]</f>
        <v>151.03735531580935</v>
      </c>
    </row>
    <row r="150" spans="1:10" x14ac:dyDescent="0.35">
      <c r="A150" s="1">
        <v>44683</v>
      </c>
      <c r="B150" s="1" t="str">
        <f>TEXT(Table1[[#This Row],[Date]],"mmm")</f>
        <v>May</v>
      </c>
      <c r="C150" s="1" t="str">
        <f>TEXT(Table1[[#This Row],[Date]],"yyyy")</f>
        <v>2022</v>
      </c>
      <c r="D150" t="s">
        <v>10</v>
      </c>
      <c r="E150" t="s">
        <v>15</v>
      </c>
      <c r="F150" t="s">
        <v>24</v>
      </c>
      <c r="G150" t="s">
        <v>166</v>
      </c>
      <c r="H150" s="5">
        <v>727.74293444418458</v>
      </c>
      <c r="I150" s="5">
        <v>749.45424931236028</v>
      </c>
      <c r="J150" s="5">
        <f>Table1[[#This Row],[Selling Price]]-Table1[[#This Row],[ Cost Price]]</f>
        <v>21.711314868175691</v>
      </c>
    </row>
    <row r="151" spans="1:10" x14ac:dyDescent="0.35">
      <c r="A151" s="1">
        <v>44319</v>
      </c>
      <c r="B151" s="1" t="str">
        <f>TEXT(Table1[[#This Row],[Date]],"mmm")</f>
        <v>May</v>
      </c>
      <c r="C151" s="1" t="str">
        <f>TEXT(Table1[[#This Row],[Date]],"yyyy")</f>
        <v>2021</v>
      </c>
      <c r="D151" t="s">
        <v>10</v>
      </c>
      <c r="E151" t="s">
        <v>15</v>
      </c>
      <c r="F151" t="s">
        <v>25</v>
      </c>
      <c r="G151" t="s">
        <v>167</v>
      </c>
      <c r="H151" s="5">
        <v>374.74900655368964</v>
      </c>
      <c r="I151" s="5">
        <v>418.49086517266062</v>
      </c>
      <c r="J151" s="5">
        <f>Table1[[#This Row],[Selling Price]]-Table1[[#This Row],[ Cost Price]]</f>
        <v>43.74185861897098</v>
      </c>
    </row>
    <row r="152" spans="1:10" x14ac:dyDescent="0.35">
      <c r="A152" s="1">
        <v>44320</v>
      </c>
      <c r="B152" s="1" t="str">
        <f>TEXT(Table1[[#This Row],[Date]],"mmm")</f>
        <v>May</v>
      </c>
      <c r="C152" s="1" t="str">
        <f>TEXT(Table1[[#This Row],[Date]],"yyyy")</f>
        <v>2021</v>
      </c>
      <c r="D152" t="s">
        <v>10</v>
      </c>
      <c r="E152" t="s">
        <v>15</v>
      </c>
      <c r="F152" t="s">
        <v>26</v>
      </c>
      <c r="G152" t="s">
        <v>168</v>
      </c>
      <c r="H152" s="5">
        <v>284.7887430977359</v>
      </c>
      <c r="I152" s="5">
        <v>424.15068055882966</v>
      </c>
      <c r="J152" s="5">
        <f>Table1[[#This Row],[Selling Price]]-Table1[[#This Row],[ Cost Price]]</f>
        <v>139.36193746109376</v>
      </c>
    </row>
    <row r="153" spans="1:10" x14ac:dyDescent="0.35">
      <c r="A153" s="1">
        <v>44686</v>
      </c>
      <c r="B153" s="1" t="str">
        <f>TEXT(Table1[[#This Row],[Date]],"mmm")</f>
        <v>May</v>
      </c>
      <c r="C153" s="1" t="str">
        <f>TEXT(Table1[[#This Row],[Date]],"yyyy")</f>
        <v>2022</v>
      </c>
      <c r="D153" t="s">
        <v>10</v>
      </c>
      <c r="E153" t="s">
        <v>15</v>
      </c>
      <c r="F153" t="s">
        <v>27</v>
      </c>
      <c r="G153" t="s">
        <v>169</v>
      </c>
      <c r="H153" s="5">
        <v>163.45761869702895</v>
      </c>
      <c r="I153" s="5">
        <v>343.32379641711145</v>
      </c>
      <c r="J153" s="5">
        <f>Table1[[#This Row],[Selling Price]]-Table1[[#This Row],[ Cost Price]]</f>
        <v>179.8661777200825</v>
      </c>
    </row>
    <row r="154" spans="1:10" x14ac:dyDescent="0.35">
      <c r="A154" s="1">
        <v>44322</v>
      </c>
      <c r="B154" s="1" t="str">
        <f>TEXT(Table1[[#This Row],[Date]],"mmm")</f>
        <v>May</v>
      </c>
      <c r="C154" s="1" t="str">
        <f>TEXT(Table1[[#This Row],[Date]],"yyyy")</f>
        <v>2021</v>
      </c>
      <c r="D154" t="s">
        <v>10</v>
      </c>
      <c r="E154" t="s">
        <v>15</v>
      </c>
      <c r="F154" t="s">
        <v>28</v>
      </c>
      <c r="G154" t="s">
        <v>170</v>
      </c>
      <c r="H154" s="5">
        <v>566.42841690934733</v>
      </c>
      <c r="I154" s="5">
        <v>628.11278807356655</v>
      </c>
      <c r="J154" s="5">
        <f>Table1[[#This Row],[Selling Price]]-Table1[[#This Row],[ Cost Price]]</f>
        <v>61.684371164219215</v>
      </c>
    </row>
    <row r="155" spans="1:10" x14ac:dyDescent="0.35">
      <c r="A155" s="1">
        <v>44323</v>
      </c>
      <c r="B155" s="1" t="str">
        <f>TEXT(Table1[[#This Row],[Date]],"mmm")</f>
        <v>May</v>
      </c>
      <c r="C155" s="1" t="str">
        <f>TEXT(Table1[[#This Row],[Date]],"yyyy")</f>
        <v>2021</v>
      </c>
      <c r="D155" t="s">
        <v>10</v>
      </c>
      <c r="E155" t="s">
        <v>15</v>
      </c>
      <c r="F155" t="s">
        <v>29</v>
      </c>
      <c r="G155" t="s">
        <v>171</v>
      </c>
      <c r="H155" s="5">
        <v>167.11370790552942</v>
      </c>
      <c r="I155" s="5">
        <v>360.89751090033036</v>
      </c>
      <c r="J155" s="5">
        <f>Table1[[#This Row],[Selling Price]]-Table1[[#This Row],[ Cost Price]]</f>
        <v>193.78380299480094</v>
      </c>
    </row>
    <row r="156" spans="1:10" x14ac:dyDescent="0.35">
      <c r="A156" s="1">
        <v>44689</v>
      </c>
      <c r="B156" s="1" t="str">
        <f>TEXT(Table1[[#This Row],[Date]],"mmm")</f>
        <v>May</v>
      </c>
      <c r="C156" s="1" t="str">
        <f>TEXT(Table1[[#This Row],[Date]],"yyyy")</f>
        <v>2022</v>
      </c>
      <c r="D156" t="s">
        <v>10</v>
      </c>
      <c r="E156" t="s">
        <v>15</v>
      </c>
      <c r="F156" t="s">
        <v>30</v>
      </c>
      <c r="G156" t="s">
        <v>172</v>
      </c>
      <c r="H156" s="5">
        <v>1070.5993010005659</v>
      </c>
      <c r="I156" s="5">
        <v>1236.5124380143948</v>
      </c>
      <c r="J156" s="5">
        <f>Table1[[#This Row],[Selling Price]]-Table1[[#This Row],[ Cost Price]]</f>
        <v>165.91313701382887</v>
      </c>
    </row>
    <row r="157" spans="1:10" x14ac:dyDescent="0.35">
      <c r="A157" s="1">
        <v>44325</v>
      </c>
      <c r="B157" s="1" t="str">
        <f>TEXT(Table1[[#This Row],[Date]],"mmm")</f>
        <v>May</v>
      </c>
      <c r="C157" s="1" t="str">
        <f>TEXT(Table1[[#This Row],[Date]],"yyyy")</f>
        <v>2021</v>
      </c>
      <c r="D157" t="s">
        <v>10</v>
      </c>
      <c r="E157" t="s">
        <v>15</v>
      </c>
      <c r="F157" t="s">
        <v>31</v>
      </c>
      <c r="G157" t="s">
        <v>173</v>
      </c>
      <c r="H157" s="5">
        <v>369.70888301563224</v>
      </c>
      <c r="I157" s="5">
        <v>444.48153522830972</v>
      </c>
      <c r="J157" s="5">
        <f>Table1[[#This Row],[Selling Price]]-Table1[[#This Row],[ Cost Price]]</f>
        <v>74.772652212677485</v>
      </c>
    </row>
    <row r="158" spans="1:10" x14ac:dyDescent="0.35">
      <c r="A158" s="1">
        <v>44691</v>
      </c>
      <c r="B158" s="1" t="str">
        <f>TEXT(Table1[[#This Row],[Date]],"mmm")</f>
        <v>May</v>
      </c>
      <c r="C158" s="1" t="str">
        <f>TEXT(Table1[[#This Row],[Date]],"yyyy")</f>
        <v>2022</v>
      </c>
      <c r="D158" t="s">
        <v>10</v>
      </c>
      <c r="E158" t="s">
        <v>15</v>
      </c>
      <c r="F158" t="s">
        <v>33</v>
      </c>
      <c r="G158" t="s">
        <v>174</v>
      </c>
      <c r="H158" s="5">
        <v>686.77192228839021</v>
      </c>
      <c r="I158" s="5">
        <v>811.31427352480182</v>
      </c>
      <c r="J158" s="5">
        <f>Table1[[#This Row],[Selling Price]]-Table1[[#This Row],[ Cost Price]]</f>
        <v>124.5423512364116</v>
      </c>
    </row>
    <row r="159" spans="1:10" x14ac:dyDescent="0.35">
      <c r="A159" s="1">
        <v>44327</v>
      </c>
      <c r="B159" s="1" t="str">
        <f>TEXT(Table1[[#This Row],[Date]],"mmm")</f>
        <v>May</v>
      </c>
      <c r="C159" s="1" t="str">
        <f>TEXT(Table1[[#This Row],[Date]],"yyyy")</f>
        <v>2021</v>
      </c>
      <c r="D159" t="s">
        <v>10</v>
      </c>
      <c r="E159" t="s">
        <v>17</v>
      </c>
      <c r="F159" t="s">
        <v>34</v>
      </c>
      <c r="G159" t="s">
        <v>175</v>
      </c>
      <c r="H159" s="5">
        <v>19.11923518531421</v>
      </c>
      <c r="I159" s="5">
        <v>183.7744549563123</v>
      </c>
      <c r="J159" s="5">
        <f>Table1[[#This Row],[Selling Price]]-Table1[[#This Row],[ Cost Price]]</f>
        <v>164.65521977099809</v>
      </c>
    </row>
    <row r="160" spans="1:10" x14ac:dyDescent="0.35">
      <c r="A160" s="1">
        <v>44328</v>
      </c>
      <c r="B160" s="1" t="str">
        <f>TEXT(Table1[[#This Row],[Date]],"mmm")</f>
        <v>May</v>
      </c>
      <c r="C160" s="1" t="str">
        <f>TEXT(Table1[[#This Row],[Date]],"yyyy")</f>
        <v>2021</v>
      </c>
      <c r="D160" t="s">
        <v>10</v>
      </c>
      <c r="E160" t="s">
        <v>18</v>
      </c>
      <c r="F160" t="s">
        <v>35</v>
      </c>
      <c r="G160" t="s">
        <v>176</v>
      </c>
      <c r="H160" s="5">
        <v>443.12860421421129</v>
      </c>
      <c r="I160" s="5">
        <v>547.0382351571584</v>
      </c>
      <c r="J160" s="5">
        <f>Table1[[#This Row],[Selling Price]]-Table1[[#This Row],[ Cost Price]]</f>
        <v>103.9096309429471</v>
      </c>
    </row>
    <row r="161" spans="1:10" x14ac:dyDescent="0.35">
      <c r="A161" s="1">
        <v>44694</v>
      </c>
      <c r="B161" s="1" t="str">
        <f>TEXT(Table1[[#This Row],[Date]],"mmm")</f>
        <v>May</v>
      </c>
      <c r="C161" s="1" t="str">
        <f>TEXT(Table1[[#This Row],[Date]],"yyyy")</f>
        <v>2022</v>
      </c>
      <c r="D161" t="s">
        <v>11</v>
      </c>
      <c r="E161" t="s">
        <v>19</v>
      </c>
      <c r="F161" t="s">
        <v>36</v>
      </c>
      <c r="G161" t="s">
        <v>177</v>
      </c>
      <c r="H161" s="5">
        <v>855.06113274285656</v>
      </c>
      <c r="I161" s="5">
        <v>989.99796931303263</v>
      </c>
      <c r="J161" s="5">
        <f>Table1[[#This Row],[Selling Price]]-Table1[[#This Row],[ Cost Price]]</f>
        <v>134.93683657017607</v>
      </c>
    </row>
    <row r="162" spans="1:10" x14ac:dyDescent="0.35">
      <c r="A162" s="1">
        <v>44330</v>
      </c>
      <c r="B162" s="1" t="str">
        <f>TEXT(Table1[[#This Row],[Date]],"mmm")</f>
        <v>May</v>
      </c>
      <c r="C162" s="1" t="str">
        <f>TEXT(Table1[[#This Row],[Date]],"yyyy")</f>
        <v>2021</v>
      </c>
      <c r="D162" t="s">
        <v>12</v>
      </c>
      <c r="E162" t="s">
        <v>20</v>
      </c>
      <c r="F162" t="s">
        <v>37</v>
      </c>
      <c r="G162" t="s">
        <v>178</v>
      </c>
      <c r="H162" s="5">
        <v>262.15715067945638</v>
      </c>
      <c r="I162" s="5">
        <v>301.43706824171772</v>
      </c>
      <c r="J162" s="5">
        <f>Table1[[#This Row],[Selling Price]]-Table1[[#This Row],[ Cost Price]]</f>
        <v>39.279917562261346</v>
      </c>
    </row>
    <row r="163" spans="1:10" x14ac:dyDescent="0.35">
      <c r="A163" s="1">
        <v>44331</v>
      </c>
      <c r="B163" s="1" t="str">
        <f>TEXT(Table1[[#This Row],[Date]],"mmm")</f>
        <v>May</v>
      </c>
      <c r="C163" s="1" t="str">
        <f>TEXT(Table1[[#This Row],[Date]],"yyyy")</f>
        <v>2021</v>
      </c>
      <c r="D163" t="s">
        <v>13</v>
      </c>
      <c r="E163" t="s">
        <v>21</v>
      </c>
      <c r="F163" t="s">
        <v>38</v>
      </c>
      <c r="G163" t="s">
        <v>179</v>
      </c>
      <c r="H163" s="5">
        <v>767.25551752289641</v>
      </c>
      <c r="I163" s="5">
        <v>836.58310747175062</v>
      </c>
      <c r="J163" s="5">
        <f>Table1[[#This Row],[Selling Price]]-Table1[[#This Row],[ Cost Price]]</f>
        <v>69.327589948854211</v>
      </c>
    </row>
    <row r="164" spans="1:10" x14ac:dyDescent="0.35">
      <c r="A164" s="1">
        <v>44697</v>
      </c>
      <c r="B164" s="1" t="str">
        <f>TEXT(Table1[[#This Row],[Date]],"mmm")</f>
        <v>May</v>
      </c>
      <c r="C164" s="1" t="str">
        <f>TEXT(Table1[[#This Row],[Date]],"yyyy")</f>
        <v>2022</v>
      </c>
      <c r="D164" t="s">
        <v>9</v>
      </c>
      <c r="E164" t="s">
        <v>21</v>
      </c>
      <c r="F164" t="s">
        <v>39</v>
      </c>
      <c r="G164" t="s">
        <v>180</v>
      </c>
      <c r="H164" s="5">
        <v>450.60419462081688</v>
      </c>
      <c r="I164" s="5">
        <v>483.40362660065063</v>
      </c>
      <c r="J164" s="5">
        <f>Table1[[#This Row],[Selling Price]]-Table1[[#This Row],[ Cost Price]]</f>
        <v>32.799431979833741</v>
      </c>
    </row>
    <row r="165" spans="1:10" x14ac:dyDescent="0.35">
      <c r="A165" s="1">
        <v>44698</v>
      </c>
      <c r="B165" s="1" t="str">
        <f>TEXT(Table1[[#This Row],[Date]],"mmm")</f>
        <v>May</v>
      </c>
      <c r="C165" s="1" t="str">
        <f>TEXT(Table1[[#This Row],[Date]],"yyyy")</f>
        <v>2022</v>
      </c>
      <c r="D165" t="s">
        <v>10</v>
      </c>
      <c r="E165" t="s">
        <v>21</v>
      </c>
      <c r="F165" t="s">
        <v>40</v>
      </c>
      <c r="G165" t="s">
        <v>181</v>
      </c>
      <c r="H165" s="5">
        <v>1287.7040464049703</v>
      </c>
      <c r="I165" s="5">
        <v>1347.9665571061437</v>
      </c>
      <c r="J165" s="5">
        <f>Table1[[#This Row],[Selling Price]]-Table1[[#This Row],[ Cost Price]]</f>
        <v>60.262510701173369</v>
      </c>
    </row>
    <row r="166" spans="1:10" x14ac:dyDescent="0.35">
      <c r="A166" s="1">
        <v>44699</v>
      </c>
      <c r="B166" s="1" t="str">
        <f>TEXT(Table1[[#This Row],[Date]],"mmm")</f>
        <v>May</v>
      </c>
      <c r="C166" s="1" t="str">
        <f>TEXT(Table1[[#This Row],[Date]],"yyyy")</f>
        <v>2022</v>
      </c>
      <c r="D166" t="s">
        <v>11</v>
      </c>
      <c r="E166" t="s">
        <v>15</v>
      </c>
      <c r="F166" t="s">
        <v>41</v>
      </c>
      <c r="G166" t="s">
        <v>182</v>
      </c>
      <c r="H166" s="5">
        <v>324.08204369572496</v>
      </c>
      <c r="I166" s="5">
        <v>448.04410624214466</v>
      </c>
      <c r="J166" s="5">
        <f>Table1[[#This Row],[Selling Price]]-Table1[[#This Row],[ Cost Price]]</f>
        <v>123.9620625464197</v>
      </c>
    </row>
    <row r="167" spans="1:10" x14ac:dyDescent="0.35">
      <c r="A167" s="1">
        <v>44700</v>
      </c>
      <c r="B167" s="1" t="str">
        <f>TEXT(Table1[[#This Row],[Date]],"mmm")</f>
        <v>May</v>
      </c>
      <c r="C167" s="1" t="str">
        <f>TEXT(Table1[[#This Row],[Date]],"yyyy")</f>
        <v>2022</v>
      </c>
      <c r="D167" t="s">
        <v>12</v>
      </c>
      <c r="E167" t="s">
        <v>17</v>
      </c>
      <c r="F167" t="s">
        <v>42</v>
      </c>
      <c r="G167" t="s">
        <v>183</v>
      </c>
      <c r="H167" s="5">
        <v>297.68302000192017</v>
      </c>
      <c r="I167" s="5">
        <v>417.67385164984358</v>
      </c>
      <c r="J167" s="5">
        <f>Table1[[#This Row],[Selling Price]]-Table1[[#This Row],[ Cost Price]]</f>
        <v>119.99083164792341</v>
      </c>
    </row>
    <row r="168" spans="1:10" x14ac:dyDescent="0.35">
      <c r="A168" s="1">
        <v>44336</v>
      </c>
      <c r="B168" s="1" t="str">
        <f>TEXT(Table1[[#This Row],[Date]],"mmm")</f>
        <v>May</v>
      </c>
      <c r="C168" s="1" t="str">
        <f>TEXT(Table1[[#This Row],[Date]],"yyyy")</f>
        <v>2021</v>
      </c>
      <c r="D168" t="s">
        <v>13</v>
      </c>
      <c r="E168" t="s">
        <v>18</v>
      </c>
      <c r="F168" t="s">
        <v>43</v>
      </c>
      <c r="G168" t="s">
        <v>184</v>
      </c>
      <c r="H168" s="5">
        <v>523.19982844579204</v>
      </c>
      <c r="I168" s="5">
        <v>659.08454261720567</v>
      </c>
      <c r="J168" s="5">
        <f>Table1[[#This Row],[Selling Price]]-Table1[[#This Row],[ Cost Price]]</f>
        <v>135.88471417141363</v>
      </c>
    </row>
    <row r="169" spans="1:10" x14ac:dyDescent="0.35">
      <c r="A169" s="1">
        <v>44337</v>
      </c>
      <c r="B169" s="1" t="str">
        <f>TEXT(Table1[[#This Row],[Date]],"mmm")</f>
        <v>May</v>
      </c>
      <c r="C169" s="1" t="str">
        <f>TEXT(Table1[[#This Row],[Date]],"yyyy")</f>
        <v>2021</v>
      </c>
      <c r="D169" t="s">
        <v>11</v>
      </c>
      <c r="E169" t="s">
        <v>19</v>
      </c>
      <c r="F169" t="s">
        <v>44</v>
      </c>
      <c r="G169" t="s">
        <v>185</v>
      </c>
      <c r="H169" s="5">
        <v>44.942521451292272</v>
      </c>
      <c r="I169" s="5">
        <v>51.266290126609199</v>
      </c>
      <c r="J169" s="5">
        <f>Table1[[#This Row],[Selling Price]]-Table1[[#This Row],[ Cost Price]]</f>
        <v>6.3237686753169271</v>
      </c>
    </row>
    <row r="170" spans="1:10" x14ac:dyDescent="0.35">
      <c r="A170" s="1">
        <v>44338</v>
      </c>
      <c r="B170" s="1" t="str">
        <f>TEXT(Table1[[#This Row],[Date]],"mmm")</f>
        <v>May</v>
      </c>
      <c r="C170" s="1" t="str">
        <f>TEXT(Table1[[#This Row],[Date]],"yyyy")</f>
        <v>2021</v>
      </c>
      <c r="D170" t="s">
        <v>11</v>
      </c>
      <c r="E170" t="s">
        <v>20</v>
      </c>
      <c r="F170" t="s">
        <v>33</v>
      </c>
      <c r="G170" t="s">
        <v>186</v>
      </c>
      <c r="H170" s="5">
        <v>433.02089701230443</v>
      </c>
      <c r="I170" s="5">
        <v>544.66079936658275</v>
      </c>
      <c r="J170" s="5">
        <f>Table1[[#This Row],[Selling Price]]-Table1[[#This Row],[ Cost Price]]</f>
        <v>111.63990235427832</v>
      </c>
    </row>
    <row r="171" spans="1:10" x14ac:dyDescent="0.35">
      <c r="A171" s="1">
        <v>44704</v>
      </c>
      <c r="B171" s="1" t="str">
        <f>TEXT(Table1[[#This Row],[Date]],"mmm")</f>
        <v>May</v>
      </c>
      <c r="C171" s="1" t="str">
        <f>TEXT(Table1[[#This Row],[Date]],"yyyy")</f>
        <v>2022</v>
      </c>
      <c r="D171" t="s">
        <v>11</v>
      </c>
      <c r="E171" t="s">
        <v>21</v>
      </c>
      <c r="F171" t="s">
        <v>34</v>
      </c>
      <c r="G171" t="s">
        <v>187</v>
      </c>
      <c r="H171" s="5">
        <v>58.957729540517832</v>
      </c>
      <c r="I171" s="5">
        <v>201.6975978393902</v>
      </c>
      <c r="J171" s="5">
        <f>Table1[[#This Row],[Selling Price]]-Table1[[#This Row],[ Cost Price]]</f>
        <v>142.73986829887235</v>
      </c>
    </row>
    <row r="172" spans="1:10" x14ac:dyDescent="0.35">
      <c r="A172" s="1">
        <v>44705</v>
      </c>
      <c r="B172" s="1" t="str">
        <f>TEXT(Table1[[#This Row],[Date]],"mmm")</f>
        <v>May</v>
      </c>
      <c r="C172" s="1" t="str">
        <f>TEXT(Table1[[#This Row],[Date]],"yyyy")</f>
        <v>2022</v>
      </c>
      <c r="D172" t="s">
        <v>11</v>
      </c>
      <c r="E172" t="s">
        <v>16</v>
      </c>
      <c r="F172" t="s">
        <v>35</v>
      </c>
      <c r="G172" t="s">
        <v>188</v>
      </c>
      <c r="H172" s="5">
        <v>948.37509013688191</v>
      </c>
      <c r="I172" s="5">
        <v>1164.9796956184084</v>
      </c>
      <c r="J172" s="5">
        <f>Table1[[#This Row],[Selling Price]]-Table1[[#This Row],[ Cost Price]]</f>
        <v>216.60460548152651</v>
      </c>
    </row>
    <row r="173" spans="1:10" x14ac:dyDescent="0.35">
      <c r="A173" s="1">
        <v>44341</v>
      </c>
      <c r="B173" s="1" t="str">
        <f>TEXT(Table1[[#This Row],[Date]],"mmm")</f>
        <v>May</v>
      </c>
      <c r="C173" s="1" t="str">
        <f>TEXT(Table1[[#This Row],[Date]],"yyyy")</f>
        <v>2021</v>
      </c>
      <c r="D173" t="s">
        <v>11</v>
      </c>
      <c r="E173" t="s">
        <v>14</v>
      </c>
      <c r="F173" t="s">
        <v>23</v>
      </c>
      <c r="G173" t="s">
        <v>189</v>
      </c>
      <c r="H173" s="5">
        <v>182.15701017694408</v>
      </c>
      <c r="I173" s="5">
        <v>205.57137193670602</v>
      </c>
      <c r="J173" s="5">
        <f>Table1[[#This Row],[Selling Price]]-Table1[[#This Row],[ Cost Price]]</f>
        <v>23.414361759761931</v>
      </c>
    </row>
    <row r="174" spans="1:10" x14ac:dyDescent="0.35">
      <c r="A174" s="1">
        <v>44342</v>
      </c>
      <c r="B174" s="1" t="str">
        <f>TEXT(Table1[[#This Row],[Date]],"mmm")</f>
        <v>May</v>
      </c>
      <c r="C174" s="1" t="str">
        <f>TEXT(Table1[[#This Row],[Date]],"yyyy")</f>
        <v>2021</v>
      </c>
      <c r="D174" t="s">
        <v>11</v>
      </c>
      <c r="E174" t="s">
        <v>15</v>
      </c>
      <c r="F174" t="s">
        <v>24</v>
      </c>
      <c r="G174" t="s">
        <v>190</v>
      </c>
      <c r="H174" s="5">
        <v>378.02923677764909</v>
      </c>
      <c r="I174" s="5">
        <v>627.80308765590246</v>
      </c>
      <c r="J174" s="5">
        <f>Table1[[#This Row],[Selling Price]]-Table1[[#This Row],[ Cost Price]]</f>
        <v>249.77385087825337</v>
      </c>
    </row>
    <row r="175" spans="1:10" x14ac:dyDescent="0.35">
      <c r="A175" s="1">
        <v>44343</v>
      </c>
      <c r="B175" s="1" t="str">
        <f>TEXT(Table1[[#This Row],[Date]],"mmm")</f>
        <v>May</v>
      </c>
      <c r="C175" s="1" t="str">
        <f>TEXT(Table1[[#This Row],[Date]],"yyyy")</f>
        <v>2021</v>
      </c>
      <c r="D175" t="s">
        <v>11</v>
      </c>
      <c r="E175" t="s">
        <v>17</v>
      </c>
      <c r="F175" t="s">
        <v>25</v>
      </c>
      <c r="G175" t="s">
        <v>191</v>
      </c>
      <c r="H175" s="5">
        <v>374.28080510466538</v>
      </c>
      <c r="I175" s="5">
        <v>539.1751740808196</v>
      </c>
      <c r="J175" s="5">
        <f>Table1[[#This Row],[Selling Price]]-Table1[[#This Row],[ Cost Price]]</f>
        <v>164.89436897615423</v>
      </c>
    </row>
    <row r="176" spans="1:10" x14ac:dyDescent="0.35">
      <c r="A176" s="1">
        <v>44709</v>
      </c>
      <c r="B176" s="1" t="str">
        <f>TEXT(Table1[[#This Row],[Date]],"mmm")</f>
        <v>May</v>
      </c>
      <c r="C176" s="1" t="str">
        <f>TEXT(Table1[[#This Row],[Date]],"yyyy")</f>
        <v>2022</v>
      </c>
      <c r="D176" t="s">
        <v>11</v>
      </c>
      <c r="E176" t="s">
        <v>17</v>
      </c>
      <c r="F176" t="s">
        <v>41</v>
      </c>
      <c r="G176" t="s">
        <v>192</v>
      </c>
      <c r="H176" s="5">
        <v>721.6656364956807</v>
      </c>
      <c r="I176" s="5">
        <v>996.18478482841783</v>
      </c>
      <c r="J176" s="5">
        <f>Table1[[#This Row],[Selling Price]]-Table1[[#This Row],[ Cost Price]]</f>
        <v>274.51914833273713</v>
      </c>
    </row>
    <row r="177" spans="1:10" x14ac:dyDescent="0.35">
      <c r="A177" s="1">
        <v>44345</v>
      </c>
      <c r="B177" s="1" t="str">
        <f>TEXT(Table1[[#This Row],[Date]],"mmm")</f>
        <v>May</v>
      </c>
      <c r="C177" s="1" t="str">
        <f>TEXT(Table1[[#This Row],[Date]],"yyyy")</f>
        <v>2021</v>
      </c>
      <c r="D177" t="s">
        <v>12</v>
      </c>
      <c r="E177" t="s">
        <v>17</v>
      </c>
      <c r="F177" t="s">
        <v>42</v>
      </c>
      <c r="G177" t="s">
        <v>193</v>
      </c>
      <c r="H177" s="5">
        <v>627.31546761830907</v>
      </c>
      <c r="I177" s="5">
        <v>778.50068088947285</v>
      </c>
      <c r="J177" s="5">
        <f>Table1[[#This Row],[Selling Price]]-Table1[[#This Row],[ Cost Price]]</f>
        <v>151.18521327116378</v>
      </c>
    </row>
    <row r="178" spans="1:10" x14ac:dyDescent="0.35">
      <c r="A178" s="1">
        <v>44346</v>
      </c>
      <c r="B178" s="1" t="str">
        <f>TEXT(Table1[[#This Row],[Date]],"mmm")</f>
        <v>May</v>
      </c>
      <c r="C178" s="1" t="str">
        <f>TEXT(Table1[[#This Row],[Date]],"yyyy")</f>
        <v>2021</v>
      </c>
      <c r="D178" t="s">
        <v>13</v>
      </c>
      <c r="E178" t="s">
        <v>17</v>
      </c>
      <c r="F178" t="s">
        <v>43</v>
      </c>
      <c r="G178" t="s">
        <v>194</v>
      </c>
      <c r="H178" s="5">
        <v>28.531153616804669</v>
      </c>
      <c r="I178" s="5">
        <v>150.95294291880492</v>
      </c>
      <c r="J178" s="5">
        <f>Table1[[#This Row],[Selling Price]]-Table1[[#This Row],[ Cost Price]]</f>
        <v>122.42178930200025</v>
      </c>
    </row>
    <row r="179" spans="1:10" x14ac:dyDescent="0.35">
      <c r="A179" s="1">
        <v>44712</v>
      </c>
      <c r="B179" s="1" t="str">
        <f>TEXT(Table1[[#This Row],[Date]],"mmm")</f>
        <v>May</v>
      </c>
      <c r="C179" s="1" t="str">
        <f>TEXT(Table1[[#This Row],[Date]],"yyyy")</f>
        <v>2022</v>
      </c>
      <c r="D179" t="s">
        <v>9</v>
      </c>
      <c r="E179" t="s">
        <v>17</v>
      </c>
      <c r="F179" t="s">
        <v>44</v>
      </c>
      <c r="G179" t="s">
        <v>195</v>
      </c>
      <c r="H179" s="5">
        <v>563.80598863205455</v>
      </c>
      <c r="I179" s="5">
        <v>628.40791081088366</v>
      </c>
      <c r="J179" s="5">
        <f>Table1[[#This Row],[Selling Price]]-Table1[[#This Row],[ Cost Price]]</f>
        <v>64.601922178829113</v>
      </c>
    </row>
    <row r="180" spans="1:10" x14ac:dyDescent="0.35">
      <c r="A180" s="1">
        <v>44348</v>
      </c>
      <c r="B180" s="1" t="str">
        <f>TEXT(Table1[[#This Row],[Date]],"mmm")</f>
        <v>Jun</v>
      </c>
      <c r="C180" s="1" t="str">
        <f>TEXT(Table1[[#This Row],[Date]],"yyyy")</f>
        <v>2021</v>
      </c>
      <c r="D180" t="s">
        <v>10</v>
      </c>
      <c r="E180" t="s">
        <v>16</v>
      </c>
      <c r="F180" t="s">
        <v>33</v>
      </c>
      <c r="G180" t="s">
        <v>196</v>
      </c>
      <c r="H180" s="5">
        <v>782.0281906233929</v>
      </c>
      <c r="I180" s="5">
        <v>925.74470981730769</v>
      </c>
      <c r="J180" s="5">
        <f>Table1[[#This Row],[Selling Price]]-Table1[[#This Row],[ Cost Price]]</f>
        <v>143.71651919391479</v>
      </c>
    </row>
    <row r="181" spans="1:10" x14ac:dyDescent="0.35">
      <c r="A181" s="1">
        <v>44349</v>
      </c>
      <c r="B181" s="1" t="str">
        <f>TEXT(Table1[[#This Row],[Date]],"mmm")</f>
        <v>Jun</v>
      </c>
      <c r="C181" s="1" t="str">
        <f>TEXT(Table1[[#This Row],[Date]],"yyyy")</f>
        <v>2021</v>
      </c>
      <c r="D181" t="s">
        <v>11</v>
      </c>
      <c r="E181" t="s">
        <v>14</v>
      </c>
      <c r="F181" t="s">
        <v>34</v>
      </c>
      <c r="G181" t="s">
        <v>197</v>
      </c>
      <c r="H181" s="5">
        <v>115.90287006586371</v>
      </c>
      <c r="I181" s="5">
        <v>203.92977702263278</v>
      </c>
      <c r="J181" s="5">
        <f>Table1[[#This Row],[Selling Price]]-Table1[[#This Row],[ Cost Price]]</f>
        <v>88.026906956769068</v>
      </c>
    </row>
    <row r="182" spans="1:10" x14ac:dyDescent="0.35">
      <c r="A182" s="1">
        <v>44715</v>
      </c>
      <c r="B182" s="1" t="str">
        <f>TEXT(Table1[[#This Row],[Date]],"mmm")</f>
        <v>Jun</v>
      </c>
      <c r="C182" s="1" t="str">
        <f>TEXT(Table1[[#This Row],[Date]],"yyyy")</f>
        <v>2022</v>
      </c>
      <c r="D182" t="s">
        <v>12</v>
      </c>
      <c r="E182" t="s">
        <v>15</v>
      </c>
      <c r="F182" t="s">
        <v>35</v>
      </c>
      <c r="G182" t="s">
        <v>198</v>
      </c>
      <c r="H182" s="5">
        <v>247.36265437069815</v>
      </c>
      <c r="I182" s="5">
        <v>360.27268511244921</v>
      </c>
      <c r="J182" s="5">
        <f>Table1[[#This Row],[Selling Price]]-Table1[[#This Row],[ Cost Price]]</f>
        <v>112.91003074175106</v>
      </c>
    </row>
    <row r="183" spans="1:10" x14ac:dyDescent="0.35">
      <c r="A183" s="1">
        <v>44351</v>
      </c>
      <c r="B183" s="1" t="str">
        <f>TEXT(Table1[[#This Row],[Date]],"mmm")</f>
        <v>Jun</v>
      </c>
      <c r="C183" s="1" t="str">
        <f>TEXT(Table1[[#This Row],[Date]],"yyyy")</f>
        <v>2021</v>
      </c>
      <c r="D183" t="s">
        <v>12</v>
      </c>
      <c r="E183" t="s">
        <v>17</v>
      </c>
      <c r="F183" t="s">
        <v>23</v>
      </c>
      <c r="G183" t="s">
        <v>199</v>
      </c>
      <c r="H183" s="5">
        <v>515.12466815131836</v>
      </c>
      <c r="I183" s="5">
        <v>654.4012336518058</v>
      </c>
      <c r="J183" s="5">
        <f>Table1[[#This Row],[Selling Price]]-Table1[[#This Row],[ Cost Price]]</f>
        <v>139.27656550048744</v>
      </c>
    </row>
    <row r="184" spans="1:10" x14ac:dyDescent="0.35">
      <c r="A184" s="1">
        <v>44352</v>
      </c>
      <c r="B184" s="1" t="str">
        <f>TEXT(Table1[[#This Row],[Date]],"mmm")</f>
        <v>Jun</v>
      </c>
      <c r="C184" s="1" t="str">
        <f>TEXT(Table1[[#This Row],[Date]],"yyyy")</f>
        <v>2021</v>
      </c>
      <c r="D184" t="s">
        <v>12</v>
      </c>
      <c r="E184" t="s">
        <v>18</v>
      </c>
      <c r="F184" t="s">
        <v>24</v>
      </c>
      <c r="G184" t="s">
        <v>200</v>
      </c>
      <c r="H184" s="5">
        <v>306.44812486737567</v>
      </c>
      <c r="I184" s="5">
        <v>498.04773293315844</v>
      </c>
      <c r="J184" s="5">
        <f>Table1[[#This Row],[Selling Price]]-Table1[[#This Row],[ Cost Price]]</f>
        <v>191.59960806578277</v>
      </c>
    </row>
    <row r="185" spans="1:10" x14ac:dyDescent="0.35">
      <c r="A185" s="1">
        <v>44718</v>
      </c>
      <c r="B185" s="1" t="str">
        <f>TEXT(Table1[[#This Row],[Date]],"mmm")</f>
        <v>Jun</v>
      </c>
      <c r="C185" s="1" t="str">
        <f>TEXT(Table1[[#This Row],[Date]],"yyyy")</f>
        <v>2022</v>
      </c>
      <c r="D185" t="s">
        <v>12</v>
      </c>
      <c r="E185" t="s">
        <v>19</v>
      </c>
      <c r="F185" t="s">
        <v>25</v>
      </c>
      <c r="G185" t="s">
        <v>201</v>
      </c>
      <c r="H185" s="5">
        <v>314.58571617865204</v>
      </c>
      <c r="I185" s="5">
        <v>526.0162930723892</v>
      </c>
      <c r="J185" s="5">
        <f>Table1[[#This Row],[Selling Price]]-Table1[[#This Row],[ Cost Price]]</f>
        <v>211.43057689373717</v>
      </c>
    </row>
    <row r="186" spans="1:10" x14ac:dyDescent="0.35">
      <c r="A186" s="1">
        <v>44354</v>
      </c>
      <c r="B186" s="1" t="str">
        <f>TEXT(Table1[[#This Row],[Date]],"mmm")</f>
        <v>Jun</v>
      </c>
      <c r="C186" s="1" t="str">
        <f>TEXT(Table1[[#This Row],[Date]],"yyyy")</f>
        <v>2021</v>
      </c>
      <c r="D186" t="s">
        <v>12</v>
      </c>
      <c r="E186" t="s">
        <v>20</v>
      </c>
      <c r="F186" t="s">
        <v>41</v>
      </c>
      <c r="G186" t="s">
        <v>202</v>
      </c>
      <c r="H186" s="5">
        <v>497.21218784679729</v>
      </c>
      <c r="I186" s="5">
        <v>561.73150991061982</v>
      </c>
      <c r="J186" s="5">
        <f>Table1[[#This Row],[Selling Price]]-Table1[[#This Row],[ Cost Price]]</f>
        <v>64.519322063822528</v>
      </c>
    </row>
    <row r="187" spans="1:10" x14ac:dyDescent="0.35">
      <c r="A187" s="1">
        <v>44720</v>
      </c>
      <c r="B187" s="1" t="str">
        <f>TEXT(Table1[[#This Row],[Date]],"mmm")</f>
        <v>Jun</v>
      </c>
      <c r="C187" s="1" t="str">
        <f>TEXT(Table1[[#This Row],[Date]],"yyyy")</f>
        <v>2022</v>
      </c>
      <c r="D187" t="s">
        <v>12</v>
      </c>
      <c r="E187" t="s">
        <v>21</v>
      </c>
      <c r="F187" t="s">
        <v>42</v>
      </c>
      <c r="G187" t="s">
        <v>203</v>
      </c>
      <c r="H187" s="5">
        <v>81.703854564155932</v>
      </c>
      <c r="I187" s="5">
        <v>251.55865521943028</v>
      </c>
      <c r="J187" s="5">
        <f>Table1[[#This Row],[Selling Price]]-Table1[[#This Row],[ Cost Price]]</f>
        <v>169.85480065527435</v>
      </c>
    </row>
    <row r="188" spans="1:10" x14ac:dyDescent="0.35">
      <c r="A188" s="1">
        <v>44356</v>
      </c>
      <c r="B188" s="1" t="str">
        <f>TEXT(Table1[[#This Row],[Date]],"mmm")</f>
        <v>Jun</v>
      </c>
      <c r="C188" s="1" t="str">
        <f>TEXT(Table1[[#This Row],[Date]],"yyyy")</f>
        <v>2021</v>
      </c>
      <c r="D188" t="s">
        <v>13</v>
      </c>
      <c r="E188" t="s">
        <v>16</v>
      </c>
      <c r="F188" t="s">
        <v>43</v>
      </c>
      <c r="G188" t="s">
        <v>204</v>
      </c>
      <c r="H188" s="5">
        <v>77.719540177535663</v>
      </c>
      <c r="I188" s="5">
        <v>112.48894053230561</v>
      </c>
      <c r="J188" s="5">
        <f>Table1[[#This Row],[Selling Price]]-Table1[[#This Row],[ Cost Price]]</f>
        <v>34.769400354769942</v>
      </c>
    </row>
    <row r="189" spans="1:10" x14ac:dyDescent="0.35">
      <c r="A189" s="1">
        <v>44357</v>
      </c>
      <c r="B189" s="1" t="str">
        <f>TEXT(Table1[[#This Row],[Date]],"mmm")</f>
        <v>Jun</v>
      </c>
      <c r="C189" s="1" t="str">
        <f>TEXT(Table1[[#This Row],[Date]],"yyyy")</f>
        <v>2021</v>
      </c>
      <c r="D189" t="s">
        <v>9</v>
      </c>
      <c r="E189" t="s">
        <v>14</v>
      </c>
      <c r="F189" t="s">
        <v>44</v>
      </c>
      <c r="G189" t="s">
        <v>205</v>
      </c>
      <c r="H189" s="5">
        <v>64.842296623819706</v>
      </c>
      <c r="I189" s="5">
        <v>220.7537820283693</v>
      </c>
      <c r="J189" s="5">
        <f>Table1[[#This Row],[Selling Price]]-Table1[[#This Row],[ Cost Price]]</f>
        <v>155.91148540454958</v>
      </c>
    </row>
    <row r="190" spans="1:10" x14ac:dyDescent="0.35">
      <c r="A190" s="1">
        <v>44723</v>
      </c>
      <c r="B190" s="1" t="str">
        <f>TEXT(Table1[[#This Row],[Date]],"mmm")</f>
        <v>Jun</v>
      </c>
      <c r="C190" s="1" t="str">
        <f>TEXT(Table1[[#This Row],[Date]],"yyyy")</f>
        <v>2022</v>
      </c>
      <c r="D190" t="s">
        <v>10</v>
      </c>
      <c r="E190" t="s">
        <v>15</v>
      </c>
      <c r="F190" t="s">
        <v>33</v>
      </c>
      <c r="G190" t="s">
        <v>206</v>
      </c>
      <c r="H190" s="5">
        <v>177.07495795484269</v>
      </c>
      <c r="I190" s="5">
        <v>298.40588011643251</v>
      </c>
      <c r="J190" s="5">
        <f>Table1[[#This Row],[Selling Price]]-Table1[[#This Row],[ Cost Price]]</f>
        <v>121.33092216158983</v>
      </c>
    </row>
    <row r="191" spans="1:10" x14ac:dyDescent="0.35">
      <c r="A191" s="1">
        <v>44359</v>
      </c>
      <c r="B191" s="1" t="str">
        <f>TEXT(Table1[[#This Row],[Date]],"mmm")</f>
        <v>Jun</v>
      </c>
      <c r="C191" s="1" t="str">
        <f>TEXT(Table1[[#This Row],[Date]],"yyyy")</f>
        <v>2021</v>
      </c>
      <c r="D191" t="s">
        <v>11</v>
      </c>
      <c r="E191" t="s">
        <v>17</v>
      </c>
      <c r="F191" t="s">
        <v>34</v>
      </c>
      <c r="G191" t="s">
        <v>207</v>
      </c>
      <c r="H191" s="5">
        <v>605.02734865740899</v>
      </c>
      <c r="I191" s="5">
        <v>750.79249407412738</v>
      </c>
      <c r="J191" s="5">
        <f>Table1[[#This Row],[Selling Price]]-Table1[[#This Row],[ Cost Price]]</f>
        <v>145.76514541671838</v>
      </c>
    </row>
    <row r="192" spans="1:10" x14ac:dyDescent="0.35">
      <c r="A192" s="1">
        <v>44725</v>
      </c>
      <c r="B192" s="1" t="str">
        <f>TEXT(Table1[[#This Row],[Date]],"mmm")</f>
        <v>Jun</v>
      </c>
      <c r="C192" s="1" t="str">
        <f>TEXT(Table1[[#This Row],[Date]],"yyyy")</f>
        <v>2022</v>
      </c>
      <c r="D192" t="s">
        <v>12</v>
      </c>
      <c r="E192" t="s">
        <v>18</v>
      </c>
      <c r="F192" t="s">
        <v>35</v>
      </c>
      <c r="G192" t="s">
        <v>208</v>
      </c>
      <c r="H192" s="5">
        <v>15.297938418972358</v>
      </c>
      <c r="I192" s="5">
        <v>137.80443170579892</v>
      </c>
      <c r="J192" s="5">
        <f>Table1[[#This Row],[Selling Price]]-Table1[[#This Row],[ Cost Price]]</f>
        <v>122.50649328682655</v>
      </c>
    </row>
    <row r="193" spans="1:10" x14ac:dyDescent="0.35">
      <c r="A193" s="1">
        <v>44361</v>
      </c>
      <c r="B193" s="1" t="str">
        <f>TEXT(Table1[[#This Row],[Date]],"mmm")</f>
        <v>Jun</v>
      </c>
      <c r="C193" s="1" t="str">
        <f>TEXT(Table1[[#This Row],[Date]],"yyyy")</f>
        <v>2021</v>
      </c>
      <c r="D193" t="s">
        <v>12</v>
      </c>
      <c r="E193" t="s">
        <v>16</v>
      </c>
      <c r="F193" t="s">
        <v>23</v>
      </c>
      <c r="G193" t="s">
        <v>209</v>
      </c>
      <c r="H193" s="5">
        <v>910.20571433188445</v>
      </c>
      <c r="I193" s="5">
        <v>1126.7977767794227</v>
      </c>
      <c r="J193" s="5">
        <f>Table1[[#This Row],[Selling Price]]-Table1[[#This Row],[ Cost Price]]</f>
        <v>216.5920624475383</v>
      </c>
    </row>
    <row r="194" spans="1:10" x14ac:dyDescent="0.35">
      <c r="A194" s="1">
        <v>44362</v>
      </c>
      <c r="B194" s="1" t="str">
        <f>TEXT(Table1[[#This Row],[Date]],"mmm")</f>
        <v>Jun</v>
      </c>
      <c r="C194" s="1" t="str">
        <f>TEXT(Table1[[#This Row],[Date]],"yyyy")</f>
        <v>2021</v>
      </c>
      <c r="D194" t="s">
        <v>12</v>
      </c>
      <c r="E194" t="s">
        <v>16</v>
      </c>
      <c r="F194" t="s">
        <v>24</v>
      </c>
      <c r="G194" t="s">
        <v>210</v>
      </c>
      <c r="H194" s="5">
        <v>498.38484632201198</v>
      </c>
      <c r="I194" s="5">
        <v>569.16178314747322</v>
      </c>
      <c r="J194" s="5">
        <f>Table1[[#This Row],[Selling Price]]-Table1[[#This Row],[ Cost Price]]</f>
        <v>70.776936825461235</v>
      </c>
    </row>
    <row r="195" spans="1:10" x14ac:dyDescent="0.35">
      <c r="A195" s="1">
        <v>44728</v>
      </c>
      <c r="B195" s="1" t="str">
        <f>TEXT(Table1[[#This Row],[Date]],"mmm")</f>
        <v>Jun</v>
      </c>
      <c r="C195" s="1" t="str">
        <f>TEXT(Table1[[#This Row],[Date]],"yyyy")</f>
        <v>2022</v>
      </c>
      <c r="D195" t="s">
        <v>12</v>
      </c>
      <c r="E195" t="s">
        <v>16</v>
      </c>
      <c r="F195" t="s">
        <v>25</v>
      </c>
      <c r="G195" t="s">
        <v>211</v>
      </c>
      <c r="H195" s="5">
        <v>378.42176512327507</v>
      </c>
      <c r="I195" s="5">
        <v>392.56049604268793</v>
      </c>
      <c r="J195" s="5">
        <f>Table1[[#This Row],[Selling Price]]-Table1[[#This Row],[ Cost Price]]</f>
        <v>14.138730919412865</v>
      </c>
    </row>
    <row r="196" spans="1:10" x14ac:dyDescent="0.35">
      <c r="A196" s="1">
        <v>44364</v>
      </c>
      <c r="B196" s="1" t="str">
        <f>TEXT(Table1[[#This Row],[Date]],"mmm")</f>
        <v>Jun</v>
      </c>
      <c r="C196" s="1" t="str">
        <f>TEXT(Table1[[#This Row],[Date]],"yyyy")</f>
        <v>2021</v>
      </c>
      <c r="D196" t="s">
        <v>12</v>
      </c>
      <c r="E196" t="s">
        <v>16</v>
      </c>
      <c r="F196" t="s">
        <v>41</v>
      </c>
      <c r="G196" t="s">
        <v>212</v>
      </c>
      <c r="H196" s="5">
        <v>296.43130223231498</v>
      </c>
      <c r="I196" s="5">
        <v>352.5255450597939</v>
      </c>
      <c r="J196" s="5">
        <f>Table1[[#This Row],[Selling Price]]-Table1[[#This Row],[ Cost Price]]</f>
        <v>56.094242827478922</v>
      </c>
    </row>
    <row r="197" spans="1:10" x14ac:dyDescent="0.35">
      <c r="A197" s="1">
        <v>44730</v>
      </c>
      <c r="B197" s="1" t="str">
        <f>TEXT(Table1[[#This Row],[Date]],"mmm")</f>
        <v>Jun</v>
      </c>
      <c r="C197" s="1" t="str">
        <f>TEXT(Table1[[#This Row],[Date]],"yyyy")</f>
        <v>2022</v>
      </c>
      <c r="D197" t="s">
        <v>12</v>
      </c>
      <c r="E197" t="s">
        <v>14</v>
      </c>
      <c r="F197" t="s">
        <v>42</v>
      </c>
      <c r="G197" t="s">
        <v>213</v>
      </c>
      <c r="H197" s="5">
        <v>729.918918194556</v>
      </c>
      <c r="I197" s="5">
        <v>853.80241037545261</v>
      </c>
      <c r="J197" s="5">
        <f>Table1[[#This Row],[Selling Price]]-Table1[[#This Row],[ Cost Price]]</f>
        <v>123.88349218089661</v>
      </c>
    </row>
    <row r="198" spans="1:10" x14ac:dyDescent="0.35">
      <c r="A198" s="1">
        <v>44766</v>
      </c>
      <c r="B198" s="1" t="str">
        <f>TEXT(Table1[[#This Row],[Date]],"mmm")</f>
        <v>Jul</v>
      </c>
      <c r="C198" s="1" t="str">
        <f>TEXT(Table1[[#This Row],[Date]],"yyyy")</f>
        <v>2022</v>
      </c>
      <c r="D198" t="s">
        <v>11</v>
      </c>
      <c r="E198" t="s">
        <v>21</v>
      </c>
      <c r="F198" t="s">
        <v>23</v>
      </c>
      <c r="G198" t="s">
        <v>219</v>
      </c>
      <c r="H198" s="5">
        <v>25.279889869197987</v>
      </c>
      <c r="I198" s="5">
        <v>193.50283009704845</v>
      </c>
      <c r="J198" s="5">
        <f>Table1[[#This Row],[Selling Price]]-Table1[[#This Row],[ Cost Price]]</f>
        <v>168.22294022785047</v>
      </c>
    </row>
    <row r="199" spans="1:10" x14ac:dyDescent="0.35">
      <c r="A199" s="1">
        <v>44433</v>
      </c>
      <c r="B199" s="1" t="str">
        <f>TEXT(Table1[[#This Row],[Date]],"mmm")</f>
        <v>Aug</v>
      </c>
      <c r="C199" s="1" t="str">
        <f>TEXT(Table1[[#This Row],[Date]],"yyyy")</f>
        <v>2021</v>
      </c>
      <c r="D199" t="s">
        <v>11</v>
      </c>
      <c r="E199" t="s">
        <v>16</v>
      </c>
      <c r="F199" t="s">
        <v>24</v>
      </c>
      <c r="G199" t="s">
        <v>220</v>
      </c>
      <c r="H199" s="5">
        <v>308.32009679745272</v>
      </c>
      <c r="I199" s="5">
        <v>318.97031777582185</v>
      </c>
      <c r="J199" s="5">
        <f>Table1[[#This Row],[Selling Price]]-Table1[[#This Row],[ Cost Price]]</f>
        <v>10.650220978369134</v>
      </c>
    </row>
    <row r="200" spans="1:10" x14ac:dyDescent="0.35">
      <c r="A200" s="1">
        <v>44475</v>
      </c>
      <c r="B200" s="1" t="str">
        <f>TEXT(Table1[[#This Row],[Date]],"mmm")</f>
        <v>Oct</v>
      </c>
      <c r="C200" s="1" t="str">
        <f>TEXT(Table1[[#This Row],[Date]],"yyyy")</f>
        <v>2021</v>
      </c>
      <c r="D200" t="s">
        <v>11</v>
      </c>
      <c r="E200" t="s">
        <v>14</v>
      </c>
      <c r="F200" t="s">
        <v>25</v>
      </c>
      <c r="G200" t="s">
        <v>221</v>
      </c>
      <c r="H200" s="5">
        <v>250.48184114639054</v>
      </c>
      <c r="I200" s="5">
        <v>367.05630722541605</v>
      </c>
      <c r="J200" s="5">
        <f>Table1[[#This Row],[Selling Price]]-Table1[[#This Row],[ Cost Price]]</f>
        <v>116.57446607902551</v>
      </c>
    </row>
    <row r="201" spans="1:10" x14ac:dyDescent="0.35">
      <c r="A201" s="1">
        <v>44800</v>
      </c>
      <c r="B201" s="1" t="str">
        <f>TEXT(Table1[[#This Row],[Date]],"mmm")</f>
        <v>Aug</v>
      </c>
      <c r="C201" s="1" t="str">
        <f>TEXT(Table1[[#This Row],[Date]],"yyyy")</f>
        <v>2022</v>
      </c>
      <c r="D201" t="s">
        <v>11</v>
      </c>
      <c r="E201" t="s">
        <v>15</v>
      </c>
      <c r="F201" t="s">
        <v>41</v>
      </c>
      <c r="G201" t="s">
        <v>222</v>
      </c>
      <c r="H201" s="5">
        <v>667.73600633242722</v>
      </c>
      <c r="I201" s="5">
        <v>854.92637937033442</v>
      </c>
      <c r="J201" s="5">
        <f>Table1[[#This Row],[Selling Price]]-Table1[[#This Row],[ Cost Price]]</f>
        <v>187.19037303790719</v>
      </c>
    </row>
    <row r="202" spans="1:10" x14ac:dyDescent="0.35">
      <c r="A202" s="1">
        <v>44365</v>
      </c>
      <c r="B202" s="1" t="str">
        <f>TEXT(Table1[[#This Row],[Date]],"mmm")</f>
        <v>Jun</v>
      </c>
      <c r="C202" s="1" t="str">
        <f>TEXT(Table1[[#This Row],[Date]],"yyyy")</f>
        <v>2021</v>
      </c>
      <c r="D202" t="s">
        <v>12</v>
      </c>
      <c r="E202" t="s">
        <v>15</v>
      </c>
      <c r="F202" t="s">
        <v>42</v>
      </c>
      <c r="G202" t="s">
        <v>223</v>
      </c>
      <c r="H202" s="5">
        <v>559.34497050090806</v>
      </c>
      <c r="I202" s="5">
        <v>704.99179337082228</v>
      </c>
      <c r="J202" s="5">
        <f>Table1[[#This Row],[Selling Price]]-Table1[[#This Row],[ Cost Price]]</f>
        <v>145.64682286991422</v>
      </c>
    </row>
    <row r="203" spans="1:10" x14ac:dyDescent="0.35">
      <c r="A203" s="1">
        <v>44731</v>
      </c>
      <c r="B203" s="1" t="str">
        <f>TEXT(Table1[[#This Row],[Date]],"mmm")</f>
        <v>Jun</v>
      </c>
      <c r="C203" s="1" t="str">
        <f>TEXT(Table1[[#This Row],[Date]],"yyyy")</f>
        <v>2022</v>
      </c>
      <c r="D203" t="s">
        <v>13</v>
      </c>
      <c r="E203" t="s">
        <v>15</v>
      </c>
      <c r="F203" t="s">
        <v>43</v>
      </c>
      <c r="G203" t="s">
        <v>224</v>
      </c>
      <c r="H203" s="5">
        <v>753.18012965166542</v>
      </c>
      <c r="I203" s="5">
        <v>850.02614780403053</v>
      </c>
      <c r="J203" s="5">
        <f>Table1[[#This Row],[Selling Price]]-Table1[[#This Row],[ Cost Price]]</f>
        <v>96.846018152365104</v>
      </c>
    </row>
    <row r="204" spans="1:10" x14ac:dyDescent="0.35">
      <c r="A204" s="1">
        <v>44407</v>
      </c>
      <c r="B204" s="1" t="str">
        <f>TEXT(Table1[[#This Row],[Date]],"mmm")</f>
        <v>Jul</v>
      </c>
      <c r="C204" s="1" t="str">
        <f>TEXT(Table1[[#This Row],[Date]],"yyyy")</f>
        <v>2021</v>
      </c>
      <c r="D204" t="s">
        <v>9</v>
      </c>
      <c r="E204" t="s">
        <v>15</v>
      </c>
      <c r="F204" t="s">
        <v>44</v>
      </c>
      <c r="G204" t="s">
        <v>225</v>
      </c>
      <c r="H204" s="5">
        <v>680.3135241502298</v>
      </c>
      <c r="I204" s="5">
        <v>778.00682628205254</v>
      </c>
      <c r="J204" s="5">
        <f>Table1[[#This Row],[Selling Price]]-Table1[[#This Row],[ Cost Price]]</f>
        <v>97.693302131822747</v>
      </c>
    </row>
    <row r="205" spans="1:10" x14ac:dyDescent="0.35">
      <c r="A205" s="1">
        <v>44774</v>
      </c>
      <c r="B205" s="1" t="str">
        <f>TEXT(Table1[[#This Row],[Date]],"mmm")</f>
        <v>Aug</v>
      </c>
      <c r="C205" s="1" t="str">
        <f>TEXT(Table1[[#This Row],[Date]],"yyyy")</f>
        <v>2022</v>
      </c>
      <c r="D205" t="s">
        <v>12</v>
      </c>
      <c r="E205" t="s">
        <v>15</v>
      </c>
      <c r="F205" t="s">
        <v>33</v>
      </c>
      <c r="G205" t="s">
        <v>226</v>
      </c>
      <c r="H205" s="5">
        <v>439.34282309129281</v>
      </c>
      <c r="I205" s="5">
        <v>492.72786603291388</v>
      </c>
      <c r="J205" s="5">
        <f>Table1[[#This Row],[Selling Price]]-Table1[[#This Row],[ Cost Price]]</f>
        <v>53.385042941621066</v>
      </c>
    </row>
    <row r="206" spans="1:10" x14ac:dyDescent="0.35">
      <c r="A206" s="1">
        <v>44366</v>
      </c>
      <c r="B206" s="1" t="str">
        <f>TEXT(Table1[[#This Row],[Date]],"mmm")</f>
        <v>Jun</v>
      </c>
      <c r="C206" s="1" t="str">
        <f>TEXT(Table1[[#This Row],[Date]],"yyyy")</f>
        <v>2021</v>
      </c>
      <c r="D206" t="s">
        <v>13</v>
      </c>
      <c r="E206" t="s">
        <v>15</v>
      </c>
      <c r="F206" t="s">
        <v>43</v>
      </c>
      <c r="G206" t="s">
        <v>214</v>
      </c>
      <c r="H206" s="5">
        <v>646.80339465307134</v>
      </c>
      <c r="I206" s="5">
        <v>877.33820621651228</v>
      </c>
      <c r="J206" s="5">
        <f>Table1[[#This Row],[Selling Price]]-Table1[[#This Row],[ Cost Price]]</f>
        <v>230.53481156344094</v>
      </c>
    </row>
    <row r="207" spans="1:10" x14ac:dyDescent="0.35">
      <c r="A207" s="1">
        <v>44367</v>
      </c>
      <c r="B207" s="1" t="str">
        <f>TEXT(Table1[[#This Row],[Date]],"mmm")</f>
        <v>Jun</v>
      </c>
      <c r="C207" s="1" t="str">
        <f>TEXT(Table1[[#This Row],[Date]],"yyyy")</f>
        <v>2021</v>
      </c>
      <c r="D207" t="s">
        <v>9</v>
      </c>
      <c r="E207" t="s">
        <v>17</v>
      </c>
      <c r="F207" t="s">
        <v>44</v>
      </c>
      <c r="G207" t="s">
        <v>215</v>
      </c>
      <c r="H207" s="5">
        <v>491.41789364778214</v>
      </c>
      <c r="I207" s="5">
        <v>691.2752854770664</v>
      </c>
      <c r="J207" s="5">
        <f>Table1[[#This Row],[Selling Price]]-Table1[[#This Row],[ Cost Price]]</f>
        <v>199.85739182928427</v>
      </c>
    </row>
    <row r="208" spans="1:10" x14ac:dyDescent="0.35">
      <c r="A208" s="1">
        <v>44368</v>
      </c>
      <c r="B208" s="1" t="str">
        <f>TEXT(Table1[[#This Row],[Date]],"mmm")</f>
        <v>Jun</v>
      </c>
      <c r="C208" s="1" t="str">
        <f>TEXT(Table1[[#This Row],[Date]],"yyyy")</f>
        <v>2021</v>
      </c>
      <c r="D208" t="s">
        <v>10</v>
      </c>
      <c r="E208" t="s">
        <v>18</v>
      </c>
      <c r="F208" t="s">
        <v>33</v>
      </c>
      <c r="G208" t="s">
        <v>216</v>
      </c>
      <c r="H208" s="5">
        <v>549.55845302111857</v>
      </c>
      <c r="I208" s="5">
        <v>700.04012886854434</v>
      </c>
      <c r="J208" s="5">
        <f>Table1[[#This Row],[Selling Price]]-Table1[[#This Row],[ Cost Price]]</f>
        <v>150.48167584742578</v>
      </c>
    </row>
    <row r="209" spans="1:10" x14ac:dyDescent="0.35">
      <c r="A209" s="1">
        <v>44734</v>
      </c>
      <c r="B209" s="1" t="str">
        <f>TEXT(Table1[[#This Row],[Date]],"mmm")</f>
        <v>Jun</v>
      </c>
      <c r="C209" s="1" t="str">
        <f>TEXT(Table1[[#This Row],[Date]],"yyyy")</f>
        <v>2022</v>
      </c>
      <c r="D209" t="s">
        <v>11</v>
      </c>
      <c r="E209" t="s">
        <v>19</v>
      </c>
      <c r="F209" t="s">
        <v>34</v>
      </c>
      <c r="G209" t="s">
        <v>217</v>
      </c>
      <c r="H209" s="5">
        <v>1231.1782665536907</v>
      </c>
      <c r="I209" s="5">
        <v>1314.9715319366549</v>
      </c>
      <c r="J209" s="5">
        <f>Table1[[#This Row],[Selling Price]]-Table1[[#This Row],[ Cost Price]]</f>
        <v>83.793265382964137</v>
      </c>
    </row>
    <row r="210" spans="1:10" x14ac:dyDescent="0.35">
      <c r="A210" s="1">
        <v>44370</v>
      </c>
      <c r="B210" s="1" t="str">
        <f>TEXT(Table1[[#This Row],[Date]],"mmm")</f>
        <v>Jun</v>
      </c>
      <c r="C210" s="1" t="str">
        <f>TEXT(Table1[[#This Row],[Date]],"yyyy")</f>
        <v>2021</v>
      </c>
      <c r="D210" t="s">
        <v>11</v>
      </c>
      <c r="E210" t="s">
        <v>20</v>
      </c>
      <c r="F210" t="s">
        <v>35</v>
      </c>
      <c r="G210" t="s">
        <v>218</v>
      </c>
      <c r="H210" s="5">
        <v>118.24779500090249</v>
      </c>
      <c r="I210" s="5">
        <v>128.76282010400871</v>
      </c>
      <c r="J210" s="5">
        <f>Table1[[#This Row],[Selling Price]]-Table1[[#This Row],[ Cost Price]]</f>
        <v>10.515025103106225</v>
      </c>
    </row>
    <row r="211" spans="1:10" x14ac:dyDescent="0.35">
      <c r="A211" s="1">
        <v>44371</v>
      </c>
      <c r="B211" s="1" t="str">
        <f>TEXT(Table1[[#This Row],[Date]],"mmm")</f>
        <v>Jun</v>
      </c>
      <c r="C211" s="1" t="str">
        <f>TEXT(Table1[[#This Row],[Date]],"yyyy")</f>
        <v>2021</v>
      </c>
      <c r="D211" t="s">
        <v>11</v>
      </c>
      <c r="E211" t="s">
        <v>21</v>
      </c>
      <c r="F211" t="s">
        <v>23</v>
      </c>
      <c r="G211" t="s">
        <v>219</v>
      </c>
      <c r="H211" s="5">
        <v>25.279889869197987</v>
      </c>
      <c r="I211" s="5">
        <v>193.50283009704845</v>
      </c>
      <c r="J211" s="5">
        <f>Table1[[#This Row],[Selling Price]]-Table1[[#This Row],[ Cost Price]]</f>
        <v>168.22294022785047</v>
      </c>
    </row>
    <row r="212" spans="1:10" x14ac:dyDescent="0.35">
      <c r="A212" s="1">
        <v>44372</v>
      </c>
      <c r="B212" s="1" t="str">
        <f>TEXT(Table1[[#This Row],[Date]],"mmm")</f>
        <v>Jun</v>
      </c>
      <c r="C212" s="1" t="str">
        <f>TEXT(Table1[[#This Row],[Date]],"yyyy")</f>
        <v>2021</v>
      </c>
      <c r="D212" t="s">
        <v>11</v>
      </c>
      <c r="E212" t="s">
        <v>16</v>
      </c>
      <c r="F212" t="s">
        <v>24</v>
      </c>
      <c r="G212" t="s">
        <v>220</v>
      </c>
      <c r="H212" s="5">
        <v>308.32009679745272</v>
      </c>
      <c r="I212" s="5">
        <v>318.97031777582185</v>
      </c>
      <c r="J212" s="5">
        <f>Table1[[#This Row],[Selling Price]]-Table1[[#This Row],[ Cost Price]]</f>
        <v>10.650220978369134</v>
      </c>
    </row>
    <row r="213" spans="1:10" x14ac:dyDescent="0.35">
      <c r="A213" s="1">
        <v>44738</v>
      </c>
      <c r="B213" s="1" t="str">
        <f>TEXT(Table1[[#This Row],[Date]],"mmm")</f>
        <v>Jun</v>
      </c>
      <c r="C213" s="1" t="str">
        <f>TEXT(Table1[[#This Row],[Date]],"yyyy")</f>
        <v>2022</v>
      </c>
      <c r="D213" t="s">
        <v>11</v>
      </c>
      <c r="E213" t="s">
        <v>14</v>
      </c>
      <c r="F213" t="s">
        <v>25</v>
      </c>
      <c r="G213" t="s">
        <v>221</v>
      </c>
      <c r="H213" s="5">
        <v>250.48184114639054</v>
      </c>
      <c r="I213" s="5">
        <v>367.05630722541605</v>
      </c>
      <c r="J213" s="5">
        <f>Table1[[#This Row],[Selling Price]]-Table1[[#This Row],[ Cost Price]]</f>
        <v>116.57446607902551</v>
      </c>
    </row>
    <row r="214" spans="1:10" x14ac:dyDescent="0.35">
      <c r="A214" s="1">
        <v>44374</v>
      </c>
      <c r="B214" s="1" t="str">
        <f>TEXT(Table1[[#This Row],[Date]],"mmm")</f>
        <v>Jun</v>
      </c>
      <c r="C214" s="1" t="str">
        <f>TEXT(Table1[[#This Row],[Date]],"yyyy")</f>
        <v>2021</v>
      </c>
      <c r="D214" t="s">
        <v>11</v>
      </c>
      <c r="E214" t="s">
        <v>15</v>
      </c>
      <c r="F214" t="s">
        <v>41</v>
      </c>
      <c r="G214" t="s">
        <v>222</v>
      </c>
      <c r="H214" s="5">
        <v>667.73600633242722</v>
      </c>
      <c r="I214" s="5">
        <v>854.92637937033442</v>
      </c>
      <c r="J214" s="5">
        <f>Table1[[#This Row],[Selling Price]]-Table1[[#This Row],[ Cost Price]]</f>
        <v>187.19037303790719</v>
      </c>
    </row>
    <row r="215" spans="1:10" x14ac:dyDescent="0.35">
      <c r="A215" s="1">
        <v>44375</v>
      </c>
      <c r="B215" s="1" t="str">
        <f>TEXT(Table1[[#This Row],[Date]],"mmm")</f>
        <v>Jun</v>
      </c>
      <c r="C215" s="1" t="str">
        <f>TEXT(Table1[[#This Row],[Date]],"yyyy")</f>
        <v>2021</v>
      </c>
      <c r="D215" t="s">
        <v>12</v>
      </c>
      <c r="E215" t="s">
        <v>15</v>
      </c>
      <c r="F215" t="s">
        <v>42</v>
      </c>
      <c r="G215" t="s">
        <v>223</v>
      </c>
      <c r="H215" s="5">
        <v>559.34497050090806</v>
      </c>
      <c r="I215" s="5">
        <v>704.99179337082228</v>
      </c>
      <c r="J215" s="5">
        <f>Table1[[#This Row],[Selling Price]]-Table1[[#This Row],[ Cost Price]]</f>
        <v>145.64682286991422</v>
      </c>
    </row>
    <row r="216" spans="1:10" x14ac:dyDescent="0.35">
      <c r="A216" s="1">
        <v>44376</v>
      </c>
      <c r="B216" s="1" t="str">
        <f>TEXT(Table1[[#This Row],[Date]],"mmm")</f>
        <v>Jun</v>
      </c>
      <c r="C216" s="1" t="str">
        <f>TEXT(Table1[[#This Row],[Date]],"yyyy")</f>
        <v>2021</v>
      </c>
      <c r="D216" t="s">
        <v>13</v>
      </c>
      <c r="E216" t="s">
        <v>15</v>
      </c>
      <c r="F216" t="s">
        <v>43</v>
      </c>
      <c r="G216" t="s">
        <v>224</v>
      </c>
      <c r="H216" s="5">
        <v>753.18012965166542</v>
      </c>
      <c r="I216" s="5">
        <v>850.02614780403053</v>
      </c>
      <c r="J216" s="5">
        <f>Table1[[#This Row],[Selling Price]]-Table1[[#This Row],[ Cost Price]]</f>
        <v>96.846018152365104</v>
      </c>
    </row>
    <row r="217" spans="1:10" x14ac:dyDescent="0.35">
      <c r="A217" s="1">
        <v>44377</v>
      </c>
      <c r="B217" s="1" t="str">
        <f>TEXT(Table1[[#This Row],[Date]],"mmm")</f>
        <v>Jun</v>
      </c>
      <c r="C217" s="1" t="str">
        <f>TEXT(Table1[[#This Row],[Date]],"yyyy")</f>
        <v>2021</v>
      </c>
      <c r="D217" t="s">
        <v>9</v>
      </c>
      <c r="E217" t="s">
        <v>15</v>
      </c>
      <c r="F217" t="s">
        <v>44</v>
      </c>
      <c r="G217" t="s">
        <v>225</v>
      </c>
      <c r="H217" s="5">
        <v>680.3135241502298</v>
      </c>
      <c r="I217" s="5">
        <v>778.00682628205254</v>
      </c>
      <c r="J217" s="5">
        <f>Table1[[#This Row],[Selling Price]]-Table1[[#This Row],[ Cost Price]]</f>
        <v>97.693302131822747</v>
      </c>
    </row>
    <row r="218" spans="1:10" x14ac:dyDescent="0.35">
      <c r="A218" s="1">
        <v>44743</v>
      </c>
      <c r="B218" s="1" t="str">
        <f>TEXT(Table1[[#This Row],[Date]],"mmm")</f>
        <v>Jul</v>
      </c>
      <c r="C218" s="1" t="str">
        <f>TEXT(Table1[[#This Row],[Date]],"yyyy")</f>
        <v>2022</v>
      </c>
      <c r="D218" t="s">
        <v>12</v>
      </c>
      <c r="E218" t="s">
        <v>15</v>
      </c>
      <c r="F218" t="s">
        <v>33</v>
      </c>
      <c r="G218" t="s">
        <v>226</v>
      </c>
      <c r="H218" s="5">
        <v>439.34282309129281</v>
      </c>
      <c r="I218" s="5">
        <v>492.72786603291388</v>
      </c>
      <c r="J218" s="5">
        <f>Table1[[#This Row],[Selling Price]]-Table1[[#This Row],[ Cost Price]]</f>
        <v>53.385042941621066</v>
      </c>
    </row>
    <row r="219" spans="1:10" x14ac:dyDescent="0.35">
      <c r="A219" s="1">
        <v>44379</v>
      </c>
      <c r="B219" s="1" t="str">
        <f>TEXT(Table1[[#This Row],[Date]],"mmm")</f>
        <v>Jul</v>
      </c>
      <c r="C219" s="1" t="str">
        <f>TEXT(Table1[[#This Row],[Date]],"yyyy")</f>
        <v>2021</v>
      </c>
      <c r="D219" t="s">
        <v>12</v>
      </c>
      <c r="E219" t="s">
        <v>15</v>
      </c>
      <c r="F219" t="s">
        <v>34</v>
      </c>
      <c r="G219" t="s">
        <v>227</v>
      </c>
      <c r="H219" s="5">
        <v>1107.1708536491724</v>
      </c>
      <c r="I219" s="5">
        <v>1136.2964092643724</v>
      </c>
      <c r="J219" s="5">
        <f>Table1[[#This Row],[Selling Price]]-Table1[[#This Row],[ Cost Price]]</f>
        <v>29.125555615200028</v>
      </c>
    </row>
    <row r="220" spans="1:10" x14ac:dyDescent="0.35">
      <c r="A220" s="1">
        <v>44380</v>
      </c>
      <c r="B220" s="1" t="str">
        <f>TEXT(Table1[[#This Row],[Date]],"mmm")</f>
        <v>Jul</v>
      </c>
      <c r="C220" s="1" t="str">
        <f>TEXT(Table1[[#This Row],[Date]],"yyyy")</f>
        <v>2021</v>
      </c>
      <c r="D220" t="s">
        <v>12</v>
      </c>
      <c r="E220" t="s">
        <v>15</v>
      </c>
      <c r="F220" t="s">
        <v>35</v>
      </c>
      <c r="G220" t="s">
        <v>228</v>
      </c>
      <c r="H220" s="5">
        <v>752.07125666885918</v>
      </c>
      <c r="I220" s="5">
        <v>812.2732195224354</v>
      </c>
      <c r="J220" s="5">
        <f>Table1[[#This Row],[Selling Price]]-Table1[[#This Row],[ Cost Price]]</f>
        <v>60.201962853576219</v>
      </c>
    </row>
    <row r="221" spans="1:10" x14ac:dyDescent="0.35">
      <c r="A221" s="1">
        <v>44746</v>
      </c>
      <c r="B221" s="1" t="str">
        <f>TEXT(Table1[[#This Row],[Date]],"mmm")</f>
        <v>Jul</v>
      </c>
      <c r="C221" s="1" t="str">
        <f>TEXT(Table1[[#This Row],[Date]],"yyyy")</f>
        <v>2022</v>
      </c>
      <c r="D221" t="s">
        <v>13</v>
      </c>
      <c r="E221" t="s">
        <v>15</v>
      </c>
      <c r="F221" t="s">
        <v>23</v>
      </c>
      <c r="G221" t="s">
        <v>229</v>
      </c>
      <c r="H221" s="5">
        <v>177.22401021932467</v>
      </c>
      <c r="I221" s="5">
        <v>425.04123880626327</v>
      </c>
      <c r="J221" s="5">
        <f>Table1[[#This Row],[Selling Price]]-Table1[[#This Row],[ Cost Price]]</f>
        <v>247.8172285869386</v>
      </c>
    </row>
    <row r="222" spans="1:10" x14ac:dyDescent="0.35">
      <c r="A222" s="1">
        <v>44382</v>
      </c>
      <c r="B222" s="1" t="str">
        <f>TEXT(Table1[[#This Row],[Date]],"mmm")</f>
        <v>Jul</v>
      </c>
      <c r="C222" s="1" t="str">
        <f>TEXT(Table1[[#This Row],[Date]],"yyyy")</f>
        <v>2021</v>
      </c>
      <c r="D222" t="s">
        <v>9</v>
      </c>
      <c r="E222" t="s">
        <v>15</v>
      </c>
      <c r="F222" t="s">
        <v>24</v>
      </c>
      <c r="G222" t="s">
        <v>230</v>
      </c>
      <c r="H222" s="5">
        <v>485.11606130549603</v>
      </c>
      <c r="I222" s="5">
        <v>592.36128945372093</v>
      </c>
      <c r="J222" s="5">
        <f>Table1[[#This Row],[Selling Price]]-Table1[[#This Row],[ Cost Price]]</f>
        <v>107.2452281482249</v>
      </c>
    </row>
    <row r="223" spans="1:10" x14ac:dyDescent="0.35">
      <c r="A223" s="1">
        <v>44383</v>
      </c>
      <c r="B223" s="1" t="str">
        <f>TEXT(Table1[[#This Row],[Date]],"mmm")</f>
        <v>Jul</v>
      </c>
      <c r="C223" s="1" t="str">
        <f>TEXT(Table1[[#This Row],[Date]],"yyyy")</f>
        <v>2021</v>
      </c>
      <c r="D223" t="s">
        <v>10</v>
      </c>
      <c r="E223" t="s">
        <v>17</v>
      </c>
      <c r="F223" t="s">
        <v>25</v>
      </c>
      <c r="G223" t="s">
        <v>231</v>
      </c>
      <c r="H223" s="5">
        <v>282.15928164722067</v>
      </c>
      <c r="I223" s="5">
        <v>309.65634927387674</v>
      </c>
      <c r="J223" s="5">
        <f>Table1[[#This Row],[Selling Price]]-Table1[[#This Row],[ Cost Price]]</f>
        <v>27.497067626656076</v>
      </c>
    </row>
    <row r="224" spans="1:10" x14ac:dyDescent="0.35">
      <c r="A224" s="1">
        <v>44384</v>
      </c>
      <c r="B224" s="1" t="str">
        <f>TEXT(Table1[[#This Row],[Date]],"mmm")</f>
        <v>Jul</v>
      </c>
      <c r="C224" s="1" t="str">
        <f>TEXT(Table1[[#This Row],[Date]],"yyyy")</f>
        <v>2021</v>
      </c>
      <c r="D224" t="s">
        <v>11</v>
      </c>
      <c r="E224" t="s">
        <v>18</v>
      </c>
      <c r="F224" t="s">
        <v>41</v>
      </c>
      <c r="G224" t="s">
        <v>232</v>
      </c>
      <c r="H224" s="5">
        <v>695.2366236267892</v>
      </c>
      <c r="I224" s="5">
        <v>836.09265276372003</v>
      </c>
      <c r="J224" s="5">
        <f>Table1[[#This Row],[Selling Price]]-Table1[[#This Row],[ Cost Price]]</f>
        <v>140.85602913693083</v>
      </c>
    </row>
    <row r="225" spans="1:10" x14ac:dyDescent="0.35">
      <c r="A225" s="1">
        <v>44385</v>
      </c>
      <c r="B225" s="1" t="str">
        <f>TEXT(Table1[[#This Row],[Date]],"mmm")</f>
        <v>Jul</v>
      </c>
      <c r="C225" s="1" t="str">
        <f>TEXT(Table1[[#This Row],[Date]],"yyyy")</f>
        <v>2021</v>
      </c>
      <c r="D225" t="s">
        <v>9</v>
      </c>
      <c r="E225" t="s">
        <v>19</v>
      </c>
      <c r="F225" t="s">
        <v>42</v>
      </c>
      <c r="G225" t="s">
        <v>233</v>
      </c>
      <c r="H225" s="5">
        <v>602.95602226882636</v>
      </c>
      <c r="I225" s="5">
        <v>687.12157043628997</v>
      </c>
      <c r="J225" s="5">
        <f>Table1[[#This Row],[Selling Price]]-Table1[[#This Row],[ Cost Price]]</f>
        <v>84.165548167463612</v>
      </c>
    </row>
    <row r="226" spans="1:10" x14ac:dyDescent="0.35">
      <c r="A226" s="1">
        <v>44386</v>
      </c>
      <c r="B226" s="1" t="str">
        <f>TEXT(Table1[[#This Row],[Date]],"mmm")</f>
        <v>Jul</v>
      </c>
      <c r="C226" s="1" t="str">
        <f>TEXT(Table1[[#This Row],[Date]],"yyyy")</f>
        <v>2021</v>
      </c>
      <c r="D226" t="s">
        <v>9</v>
      </c>
      <c r="E226" t="s">
        <v>20</v>
      </c>
      <c r="F226" t="s">
        <v>43</v>
      </c>
      <c r="G226" t="s">
        <v>234</v>
      </c>
      <c r="H226" s="5">
        <v>724.08417582076959</v>
      </c>
      <c r="I226" s="5">
        <v>839.92824820057206</v>
      </c>
      <c r="J226" s="5">
        <f>Table1[[#This Row],[Selling Price]]-Table1[[#This Row],[ Cost Price]]</f>
        <v>115.84407237980247</v>
      </c>
    </row>
    <row r="227" spans="1:10" x14ac:dyDescent="0.35">
      <c r="A227" s="1">
        <v>44752</v>
      </c>
      <c r="B227" s="1" t="str">
        <f>TEXT(Table1[[#This Row],[Date]],"mmm")</f>
        <v>Jul</v>
      </c>
      <c r="C227" s="1" t="str">
        <f>TEXT(Table1[[#This Row],[Date]],"yyyy")</f>
        <v>2022</v>
      </c>
      <c r="D227" t="s">
        <v>9</v>
      </c>
      <c r="E227" t="s">
        <v>21</v>
      </c>
      <c r="F227" t="s">
        <v>44</v>
      </c>
      <c r="G227" t="s">
        <v>235</v>
      </c>
      <c r="H227" s="5">
        <v>642.72484586174846</v>
      </c>
      <c r="I227" s="5">
        <v>730.92696699961425</v>
      </c>
      <c r="J227" s="5">
        <f>Table1[[#This Row],[Selling Price]]-Table1[[#This Row],[ Cost Price]]</f>
        <v>88.202121137865788</v>
      </c>
    </row>
    <row r="228" spans="1:10" x14ac:dyDescent="0.35">
      <c r="A228" s="1">
        <v>44388</v>
      </c>
      <c r="B228" s="1" t="str">
        <f>TEXT(Table1[[#This Row],[Date]],"mmm")</f>
        <v>Jul</v>
      </c>
      <c r="C228" s="1" t="str">
        <f>TEXT(Table1[[#This Row],[Date]],"yyyy")</f>
        <v>2021</v>
      </c>
      <c r="D228" t="s">
        <v>10</v>
      </c>
      <c r="E228" t="s">
        <v>16</v>
      </c>
      <c r="F228" t="s">
        <v>33</v>
      </c>
      <c r="G228" t="s">
        <v>236</v>
      </c>
      <c r="H228" s="5">
        <v>123.28648424194779</v>
      </c>
      <c r="I228" s="5">
        <v>384.31464973479507</v>
      </c>
      <c r="J228" s="5">
        <f>Table1[[#This Row],[Selling Price]]-Table1[[#This Row],[ Cost Price]]</f>
        <v>261.02816549284728</v>
      </c>
    </row>
    <row r="229" spans="1:10" x14ac:dyDescent="0.35">
      <c r="A229" s="1">
        <v>44389</v>
      </c>
      <c r="B229" s="1" t="str">
        <f>TEXT(Table1[[#This Row],[Date]],"mmm")</f>
        <v>Jul</v>
      </c>
      <c r="C229" s="1" t="str">
        <f>TEXT(Table1[[#This Row],[Date]],"yyyy")</f>
        <v>2021</v>
      </c>
      <c r="D229" t="s">
        <v>11</v>
      </c>
      <c r="E229" t="s">
        <v>14</v>
      </c>
      <c r="F229" t="s">
        <v>34</v>
      </c>
      <c r="G229" t="s">
        <v>237</v>
      </c>
      <c r="H229" s="5">
        <v>235.13495425425435</v>
      </c>
      <c r="I229" s="5">
        <v>366.32459347637462</v>
      </c>
      <c r="J229" s="5">
        <f>Table1[[#This Row],[Selling Price]]-Table1[[#This Row],[ Cost Price]]</f>
        <v>131.18963922212026</v>
      </c>
    </row>
    <row r="230" spans="1:10" x14ac:dyDescent="0.35">
      <c r="A230" s="1">
        <v>44390</v>
      </c>
      <c r="B230" s="1" t="str">
        <f>TEXT(Table1[[#This Row],[Date]],"mmm")</f>
        <v>Jul</v>
      </c>
      <c r="C230" s="1" t="str">
        <f>TEXT(Table1[[#This Row],[Date]],"yyyy")</f>
        <v>2021</v>
      </c>
      <c r="D230" t="s">
        <v>12</v>
      </c>
      <c r="E230" t="s">
        <v>14</v>
      </c>
      <c r="F230" t="s">
        <v>35</v>
      </c>
      <c r="G230" t="s">
        <v>238</v>
      </c>
      <c r="H230" s="5">
        <v>430.92092410813513</v>
      </c>
      <c r="I230" s="5">
        <v>588.93750317308093</v>
      </c>
      <c r="J230" s="5">
        <f>Table1[[#This Row],[Selling Price]]-Table1[[#This Row],[ Cost Price]]</f>
        <v>158.0165790649458</v>
      </c>
    </row>
    <row r="231" spans="1:10" x14ac:dyDescent="0.35">
      <c r="A231" s="1">
        <v>44756</v>
      </c>
      <c r="B231" s="1" t="str">
        <f>TEXT(Table1[[#This Row],[Date]],"mmm")</f>
        <v>Jul</v>
      </c>
      <c r="C231" s="1" t="str">
        <f>TEXT(Table1[[#This Row],[Date]],"yyyy")</f>
        <v>2022</v>
      </c>
      <c r="D231" t="s">
        <v>11</v>
      </c>
      <c r="E231" t="s">
        <v>14</v>
      </c>
      <c r="F231" t="s">
        <v>23</v>
      </c>
      <c r="G231" t="s">
        <v>239</v>
      </c>
      <c r="H231" s="5">
        <v>371.97193572458599</v>
      </c>
      <c r="I231" s="5">
        <v>582.79547511836597</v>
      </c>
      <c r="J231" s="5">
        <f>Table1[[#This Row],[Selling Price]]-Table1[[#This Row],[ Cost Price]]</f>
        <v>210.82353939377998</v>
      </c>
    </row>
    <row r="232" spans="1:10" x14ac:dyDescent="0.35">
      <c r="A232" s="1">
        <v>44392</v>
      </c>
      <c r="B232" s="1" t="str">
        <f>TEXT(Table1[[#This Row],[Date]],"mmm")</f>
        <v>Jul</v>
      </c>
      <c r="C232" s="1" t="str">
        <f>TEXT(Table1[[#This Row],[Date]],"yyyy")</f>
        <v>2021</v>
      </c>
      <c r="D232" t="s">
        <v>11</v>
      </c>
      <c r="E232" t="s">
        <v>14</v>
      </c>
      <c r="F232" t="s">
        <v>24</v>
      </c>
      <c r="G232" t="s">
        <v>240</v>
      </c>
      <c r="H232" s="5">
        <v>768.83738582305432</v>
      </c>
      <c r="I232" s="5">
        <v>844.82238692626936</v>
      </c>
      <c r="J232" s="5">
        <f>Table1[[#This Row],[Selling Price]]-Table1[[#This Row],[ Cost Price]]</f>
        <v>75.985001103215041</v>
      </c>
    </row>
    <row r="233" spans="1:10" x14ac:dyDescent="0.35">
      <c r="A233" s="1">
        <v>44758</v>
      </c>
      <c r="B233" s="1" t="str">
        <f>TEXT(Table1[[#This Row],[Date]],"mmm")</f>
        <v>Jul</v>
      </c>
      <c r="C233" s="1" t="str">
        <f>TEXT(Table1[[#This Row],[Date]],"yyyy")</f>
        <v>2022</v>
      </c>
      <c r="D233" t="s">
        <v>11</v>
      </c>
      <c r="E233" t="s">
        <v>19</v>
      </c>
      <c r="F233" t="s">
        <v>25</v>
      </c>
      <c r="G233" t="s">
        <v>241</v>
      </c>
      <c r="H233" s="5">
        <v>585.28836925339317</v>
      </c>
      <c r="I233" s="5">
        <v>632.97757899736882</v>
      </c>
      <c r="J233" s="5">
        <f>Table1[[#This Row],[Selling Price]]-Table1[[#This Row],[ Cost Price]]</f>
        <v>47.689209743975653</v>
      </c>
    </row>
    <row r="234" spans="1:10" x14ac:dyDescent="0.35">
      <c r="A234" s="1">
        <v>44394</v>
      </c>
      <c r="B234" s="1" t="str">
        <f>TEXT(Table1[[#This Row],[Date]],"mmm")</f>
        <v>Jul</v>
      </c>
      <c r="C234" s="1" t="str">
        <f>TEXT(Table1[[#This Row],[Date]],"yyyy")</f>
        <v>2021</v>
      </c>
      <c r="D234" t="s">
        <v>11</v>
      </c>
      <c r="E234" t="s">
        <v>20</v>
      </c>
      <c r="F234" t="s">
        <v>41</v>
      </c>
      <c r="G234" t="s">
        <v>242</v>
      </c>
      <c r="H234" s="5">
        <v>437.97507767613422</v>
      </c>
      <c r="I234" s="5">
        <v>555.47006635255275</v>
      </c>
      <c r="J234" s="5">
        <f>Table1[[#This Row],[Selling Price]]-Table1[[#This Row],[ Cost Price]]</f>
        <v>117.49498867641853</v>
      </c>
    </row>
    <row r="235" spans="1:10" x14ac:dyDescent="0.35">
      <c r="A235" s="1">
        <v>44395</v>
      </c>
      <c r="B235" s="1" t="str">
        <f>TEXT(Table1[[#This Row],[Date]],"mmm")</f>
        <v>Jul</v>
      </c>
      <c r="C235" s="1" t="str">
        <f>TEXT(Table1[[#This Row],[Date]],"yyyy")</f>
        <v>2021</v>
      </c>
      <c r="D235" t="s">
        <v>12</v>
      </c>
      <c r="E235" t="s">
        <v>21</v>
      </c>
      <c r="F235" t="s">
        <v>42</v>
      </c>
      <c r="G235" t="s">
        <v>243</v>
      </c>
      <c r="H235" s="5">
        <v>62.549958176176531</v>
      </c>
      <c r="I235" s="5">
        <v>82.464114718036996</v>
      </c>
      <c r="J235" s="5">
        <f>Table1[[#This Row],[Selling Price]]-Table1[[#This Row],[ Cost Price]]</f>
        <v>19.914156541860464</v>
      </c>
    </row>
    <row r="236" spans="1:10" x14ac:dyDescent="0.35">
      <c r="A236" s="1">
        <v>44761</v>
      </c>
      <c r="B236" s="1" t="str">
        <f>TEXT(Table1[[#This Row],[Date]],"mmm")</f>
        <v>Jul</v>
      </c>
      <c r="C236" s="1" t="str">
        <f>TEXT(Table1[[#This Row],[Date]],"yyyy")</f>
        <v>2022</v>
      </c>
      <c r="D236" t="s">
        <v>13</v>
      </c>
      <c r="E236" t="s">
        <v>16</v>
      </c>
      <c r="F236" t="s">
        <v>43</v>
      </c>
      <c r="G236" t="s">
        <v>244</v>
      </c>
      <c r="H236" s="5">
        <v>334.15517735154395</v>
      </c>
      <c r="I236" s="5">
        <v>418.9426172341623</v>
      </c>
      <c r="J236" s="5">
        <f>Table1[[#This Row],[Selling Price]]-Table1[[#This Row],[ Cost Price]]</f>
        <v>84.787439882618344</v>
      </c>
    </row>
    <row r="237" spans="1:10" x14ac:dyDescent="0.35">
      <c r="A237" s="1">
        <v>44397</v>
      </c>
      <c r="B237" s="1" t="str">
        <f>TEXT(Table1[[#This Row],[Date]],"mmm")</f>
        <v>Jul</v>
      </c>
      <c r="C237" s="1" t="str">
        <f>TEXT(Table1[[#This Row],[Date]],"yyyy")</f>
        <v>2021</v>
      </c>
      <c r="D237" t="s">
        <v>9</v>
      </c>
      <c r="E237" t="s">
        <v>14</v>
      </c>
      <c r="F237" t="s">
        <v>44</v>
      </c>
      <c r="G237" t="s">
        <v>245</v>
      </c>
      <c r="H237" s="5">
        <v>220.21463191121299</v>
      </c>
      <c r="I237" s="5">
        <v>314.35915086059288</v>
      </c>
      <c r="J237" s="5">
        <f>Table1[[#This Row],[Selling Price]]-Table1[[#This Row],[ Cost Price]]</f>
        <v>94.144518949379886</v>
      </c>
    </row>
    <row r="238" spans="1:10" x14ac:dyDescent="0.35">
      <c r="A238" s="1">
        <v>44763</v>
      </c>
      <c r="B238" s="1" t="str">
        <f>TEXT(Table1[[#This Row],[Date]],"mmm")</f>
        <v>Jul</v>
      </c>
      <c r="C238" s="1" t="str">
        <f>TEXT(Table1[[#This Row],[Date]],"yyyy")</f>
        <v>2022</v>
      </c>
      <c r="D238" t="s">
        <v>9</v>
      </c>
      <c r="E238" t="s">
        <v>15</v>
      </c>
      <c r="F238" t="s">
        <v>33</v>
      </c>
      <c r="G238" t="s">
        <v>246</v>
      </c>
      <c r="H238" s="5">
        <v>400.81859239157944</v>
      </c>
      <c r="I238" s="5">
        <v>507.87437950777382</v>
      </c>
      <c r="J238" s="5">
        <f>Table1[[#This Row],[Selling Price]]-Table1[[#This Row],[ Cost Price]]</f>
        <v>107.05578711619438</v>
      </c>
    </row>
    <row r="239" spans="1:10" x14ac:dyDescent="0.35">
      <c r="A239" s="1">
        <v>44399</v>
      </c>
      <c r="B239" s="1" t="str">
        <f>TEXT(Table1[[#This Row],[Date]],"mmm")</f>
        <v>Jul</v>
      </c>
      <c r="C239" s="1" t="str">
        <f>TEXT(Table1[[#This Row],[Date]],"yyyy")</f>
        <v>2021</v>
      </c>
      <c r="D239" t="s">
        <v>9</v>
      </c>
      <c r="E239" t="s">
        <v>17</v>
      </c>
      <c r="F239" t="s">
        <v>34</v>
      </c>
      <c r="G239" t="s">
        <v>247</v>
      </c>
      <c r="H239" s="5">
        <v>11.613378909048091</v>
      </c>
      <c r="I239" s="5">
        <v>83.248624445995034</v>
      </c>
      <c r="J239" s="5">
        <f>Table1[[#This Row],[Selling Price]]-Table1[[#This Row],[ Cost Price]]</f>
        <v>71.63524553694694</v>
      </c>
    </row>
    <row r="240" spans="1:10" x14ac:dyDescent="0.35">
      <c r="A240" s="1">
        <v>44400</v>
      </c>
      <c r="B240" s="1" t="str">
        <f>TEXT(Table1[[#This Row],[Date]],"mmm")</f>
        <v>Jul</v>
      </c>
      <c r="C240" s="1" t="str">
        <f>TEXT(Table1[[#This Row],[Date]],"yyyy")</f>
        <v>2021</v>
      </c>
      <c r="D240" t="s">
        <v>9</v>
      </c>
      <c r="E240" t="s">
        <v>17</v>
      </c>
      <c r="F240" t="s">
        <v>35</v>
      </c>
      <c r="G240" t="s">
        <v>248</v>
      </c>
      <c r="H240" s="5">
        <v>561.56954920905162</v>
      </c>
      <c r="I240" s="5">
        <v>642.27648711057782</v>
      </c>
      <c r="J240" s="5">
        <f>Table1[[#This Row],[Selling Price]]-Table1[[#This Row],[ Cost Price]]</f>
        <v>80.706937901526203</v>
      </c>
    </row>
    <row r="241" spans="1:10" x14ac:dyDescent="0.35">
      <c r="A241" s="1">
        <v>44766</v>
      </c>
      <c r="B241" s="1" t="str">
        <f>TEXT(Table1[[#This Row],[Date]],"mmm")</f>
        <v>Jul</v>
      </c>
      <c r="C241" s="1" t="str">
        <f>TEXT(Table1[[#This Row],[Date]],"yyyy")</f>
        <v>2022</v>
      </c>
      <c r="D241" t="s">
        <v>9</v>
      </c>
      <c r="E241" t="s">
        <v>17</v>
      </c>
      <c r="F241" t="s">
        <v>23</v>
      </c>
      <c r="G241" t="s">
        <v>249</v>
      </c>
      <c r="H241" s="5">
        <v>177.24392873786465</v>
      </c>
      <c r="I241" s="5">
        <v>330.46285526830866</v>
      </c>
      <c r="J241" s="5">
        <f>Table1[[#This Row],[Selling Price]]-Table1[[#This Row],[ Cost Price]]</f>
        <v>153.21892653044401</v>
      </c>
    </row>
    <row r="242" spans="1:10" x14ac:dyDescent="0.35">
      <c r="A242" s="1">
        <v>44402</v>
      </c>
      <c r="B242" s="1" t="str">
        <f>TEXT(Table1[[#This Row],[Date]],"mmm")</f>
        <v>Jul</v>
      </c>
      <c r="C242" s="1" t="str">
        <f>TEXT(Table1[[#This Row],[Date]],"yyyy")</f>
        <v>2021</v>
      </c>
      <c r="D242" t="s">
        <v>9</v>
      </c>
      <c r="E242" t="s">
        <v>17</v>
      </c>
      <c r="F242" t="s">
        <v>24</v>
      </c>
      <c r="G242" t="s">
        <v>250</v>
      </c>
      <c r="H242" s="5">
        <v>634.59922336308409</v>
      </c>
      <c r="I242" s="5">
        <v>710.42529813437727</v>
      </c>
      <c r="J242" s="5">
        <f>Table1[[#This Row],[Selling Price]]-Table1[[#This Row],[ Cost Price]]</f>
        <v>75.826074771293179</v>
      </c>
    </row>
    <row r="243" spans="1:10" x14ac:dyDescent="0.35">
      <c r="A243" s="1">
        <v>44768</v>
      </c>
      <c r="B243" s="1" t="str">
        <f>TEXT(Table1[[#This Row],[Date]],"mmm")</f>
        <v>Jul</v>
      </c>
      <c r="C243" s="1" t="str">
        <f>TEXT(Table1[[#This Row],[Date]],"yyyy")</f>
        <v>2022</v>
      </c>
      <c r="D243" t="s">
        <v>10</v>
      </c>
      <c r="E243" t="s">
        <v>17</v>
      </c>
      <c r="F243" t="s">
        <v>25</v>
      </c>
      <c r="G243" t="s">
        <v>251</v>
      </c>
      <c r="H243" s="5">
        <v>196.04867580341403</v>
      </c>
      <c r="I243" s="5">
        <v>319.72538654870084</v>
      </c>
      <c r="J243" s="5">
        <f>Table1[[#This Row],[Selling Price]]-Table1[[#This Row],[ Cost Price]]</f>
        <v>123.67671074528681</v>
      </c>
    </row>
    <row r="244" spans="1:10" x14ac:dyDescent="0.35">
      <c r="A244" s="1">
        <v>44404</v>
      </c>
      <c r="B244" s="1" t="str">
        <f>TEXT(Table1[[#This Row],[Date]],"mmm")</f>
        <v>Jul</v>
      </c>
      <c r="C244" s="1" t="str">
        <f>TEXT(Table1[[#This Row],[Date]],"yyyy")</f>
        <v>2021</v>
      </c>
      <c r="D244" t="s">
        <v>11</v>
      </c>
      <c r="E244" t="s">
        <v>16</v>
      </c>
      <c r="F244" t="s">
        <v>41</v>
      </c>
      <c r="G244" t="s">
        <v>252</v>
      </c>
      <c r="H244" s="5">
        <v>46.741174309479071</v>
      </c>
      <c r="I244" s="5">
        <v>239.69543921524874</v>
      </c>
      <c r="J244" s="5">
        <f>Table1[[#This Row],[Selling Price]]-Table1[[#This Row],[ Cost Price]]</f>
        <v>192.95426490576966</v>
      </c>
    </row>
    <row r="245" spans="1:10" x14ac:dyDescent="0.35">
      <c r="A245" s="1">
        <v>44405</v>
      </c>
      <c r="B245" s="1" t="str">
        <f>TEXT(Table1[[#This Row],[Date]],"mmm")</f>
        <v>Jul</v>
      </c>
      <c r="C245" s="1" t="str">
        <f>TEXT(Table1[[#This Row],[Date]],"yyyy")</f>
        <v>2021</v>
      </c>
      <c r="D245" t="s">
        <v>12</v>
      </c>
      <c r="E245" t="s">
        <v>14</v>
      </c>
      <c r="F245" t="s">
        <v>42</v>
      </c>
      <c r="G245" t="s">
        <v>253</v>
      </c>
      <c r="H245" s="5">
        <v>86.724196540953713</v>
      </c>
      <c r="I245" s="5">
        <v>140.59002361274111</v>
      </c>
      <c r="J245" s="5">
        <f>Table1[[#This Row],[Selling Price]]-Table1[[#This Row],[ Cost Price]]</f>
        <v>53.865827071787393</v>
      </c>
    </row>
    <row r="246" spans="1:10" x14ac:dyDescent="0.35">
      <c r="A246" s="1">
        <v>44771</v>
      </c>
      <c r="B246" s="1" t="str">
        <f>TEXT(Table1[[#This Row],[Date]],"mmm")</f>
        <v>Jul</v>
      </c>
      <c r="C246" s="1" t="str">
        <f>TEXT(Table1[[#This Row],[Date]],"yyyy")</f>
        <v>2022</v>
      </c>
      <c r="D246" t="s">
        <v>11</v>
      </c>
      <c r="E246" t="s">
        <v>15</v>
      </c>
      <c r="F246" t="s">
        <v>43</v>
      </c>
      <c r="G246" t="s">
        <v>254</v>
      </c>
      <c r="H246" s="5">
        <v>299.65513994474333</v>
      </c>
      <c r="I246" s="5">
        <v>331.65360438834875</v>
      </c>
      <c r="J246" s="5">
        <f>Table1[[#This Row],[Selling Price]]-Table1[[#This Row],[ Cost Price]]</f>
        <v>31.998464443605428</v>
      </c>
    </row>
    <row r="247" spans="1:10" x14ac:dyDescent="0.35">
      <c r="A247" s="1">
        <v>44407</v>
      </c>
      <c r="B247" s="1" t="str">
        <f>TEXT(Table1[[#This Row],[Date]],"mmm")</f>
        <v>Jul</v>
      </c>
      <c r="C247" s="1" t="str">
        <f>TEXT(Table1[[#This Row],[Date]],"yyyy")</f>
        <v>2021</v>
      </c>
      <c r="D247" t="s">
        <v>11</v>
      </c>
      <c r="E247" t="s">
        <v>17</v>
      </c>
      <c r="F247" t="s">
        <v>29</v>
      </c>
      <c r="G247" t="s">
        <v>255</v>
      </c>
      <c r="H247" s="5">
        <v>535.30395707058437</v>
      </c>
      <c r="I247" s="5">
        <v>616.40721293757201</v>
      </c>
      <c r="J247" s="5">
        <f>Table1[[#This Row],[Selling Price]]-Table1[[#This Row],[ Cost Price]]</f>
        <v>81.103255866987638</v>
      </c>
    </row>
    <row r="248" spans="1:10" x14ac:dyDescent="0.35">
      <c r="A248" s="1">
        <v>44773</v>
      </c>
      <c r="B248" s="1" t="str">
        <f>TEXT(Table1[[#This Row],[Date]],"mmm")</f>
        <v>Jul</v>
      </c>
      <c r="C248" s="1" t="str">
        <f>TEXT(Table1[[#This Row],[Date]],"yyyy")</f>
        <v>2022</v>
      </c>
      <c r="D248" t="s">
        <v>11</v>
      </c>
      <c r="E248" t="s">
        <v>18</v>
      </c>
      <c r="F248" t="s">
        <v>30</v>
      </c>
      <c r="G248" t="s">
        <v>256</v>
      </c>
      <c r="H248" s="5">
        <v>332.32380475078082</v>
      </c>
      <c r="I248" s="5">
        <v>383.56081667820888</v>
      </c>
      <c r="J248" s="5">
        <f>Table1[[#This Row],[Selling Price]]-Table1[[#This Row],[ Cost Price]]</f>
        <v>51.237011927428057</v>
      </c>
    </row>
    <row r="249" spans="1:10" x14ac:dyDescent="0.35">
      <c r="A249" s="1">
        <v>44409</v>
      </c>
      <c r="B249" s="1" t="str">
        <f>TEXT(Table1[[#This Row],[Date]],"mmm")</f>
        <v>Aug</v>
      </c>
      <c r="C249" s="1" t="str">
        <f>TEXT(Table1[[#This Row],[Date]],"yyyy")</f>
        <v>2021</v>
      </c>
      <c r="D249" t="s">
        <v>11</v>
      </c>
      <c r="E249" t="s">
        <v>19</v>
      </c>
      <c r="F249" t="s">
        <v>31</v>
      </c>
      <c r="G249" t="s">
        <v>257</v>
      </c>
      <c r="H249" s="5">
        <v>16.142200726046539</v>
      </c>
      <c r="I249" s="5">
        <v>94.14288475995356</v>
      </c>
      <c r="J249" s="5">
        <f>Table1[[#This Row],[Selling Price]]-Table1[[#This Row],[ Cost Price]]</f>
        <v>78.000684033907021</v>
      </c>
    </row>
    <row r="250" spans="1:10" x14ac:dyDescent="0.35">
      <c r="A250" s="1">
        <v>44410</v>
      </c>
      <c r="B250" s="1" t="str">
        <f>TEXT(Table1[[#This Row],[Date]],"mmm")</f>
        <v>Aug</v>
      </c>
      <c r="C250" s="1" t="str">
        <f>TEXT(Table1[[#This Row],[Date]],"yyyy")</f>
        <v>2021</v>
      </c>
      <c r="D250" t="s">
        <v>12</v>
      </c>
      <c r="E250" t="s">
        <v>16</v>
      </c>
      <c r="F250" t="s">
        <v>33</v>
      </c>
      <c r="G250" t="s">
        <v>258</v>
      </c>
      <c r="H250" s="5">
        <v>293.36712111143345</v>
      </c>
      <c r="I250" s="5">
        <v>531.27325224389006</v>
      </c>
      <c r="J250" s="5">
        <f>Table1[[#This Row],[Selling Price]]-Table1[[#This Row],[ Cost Price]]</f>
        <v>237.90613113245661</v>
      </c>
    </row>
    <row r="251" spans="1:10" x14ac:dyDescent="0.35">
      <c r="A251" s="1">
        <v>44776</v>
      </c>
      <c r="B251" s="1" t="str">
        <f>TEXT(Table1[[#This Row],[Date]],"mmm")</f>
        <v>Aug</v>
      </c>
      <c r="C251" s="1" t="str">
        <f>TEXT(Table1[[#This Row],[Date]],"yyyy")</f>
        <v>2022</v>
      </c>
      <c r="D251" t="s">
        <v>13</v>
      </c>
      <c r="E251" t="s">
        <v>16</v>
      </c>
      <c r="F251" t="s">
        <v>34</v>
      </c>
      <c r="G251" t="s">
        <v>259</v>
      </c>
      <c r="H251" s="5">
        <v>56.268402276734029</v>
      </c>
      <c r="I251" s="5">
        <v>253.34892072742846</v>
      </c>
      <c r="J251" s="5">
        <f>Table1[[#This Row],[Selling Price]]-Table1[[#This Row],[ Cost Price]]</f>
        <v>197.08051845069443</v>
      </c>
    </row>
    <row r="252" spans="1:10" x14ac:dyDescent="0.35">
      <c r="A252" s="1">
        <v>44412</v>
      </c>
      <c r="B252" s="1" t="str">
        <f>TEXT(Table1[[#This Row],[Date]],"mmm")</f>
        <v>Aug</v>
      </c>
      <c r="C252" s="1" t="str">
        <f>TEXT(Table1[[#This Row],[Date]],"yyyy")</f>
        <v>2021</v>
      </c>
      <c r="D252" t="s">
        <v>9</v>
      </c>
      <c r="E252" t="s">
        <v>16</v>
      </c>
      <c r="F252" t="s">
        <v>35</v>
      </c>
      <c r="G252" t="s">
        <v>260</v>
      </c>
      <c r="H252" s="5">
        <v>242.54608175460152</v>
      </c>
      <c r="I252" s="5">
        <v>251.12801857344991</v>
      </c>
      <c r="J252" s="5">
        <f>Table1[[#This Row],[Selling Price]]-Table1[[#This Row],[ Cost Price]]</f>
        <v>8.5819368188483907</v>
      </c>
    </row>
    <row r="253" spans="1:10" x14ac:dyDescent="0.35">
      <c r="A253" s="1">
        <v>44413</v>
      </c>
      <c r="B253" s="1" t="str">
        <f>TEXT(Table1[[#This Row],[Date]],"mmm")</f>
        <v>Aug</v>
      </c>
      <c r="C253" s="1" t="str">
        <f>TEXT(Table1[[#This Row],[Date]],"yyyy")</f>
        <v>2021</v>
      </c>
      <c r="D253" t="s">
        <v>9</v>
      </c>
      <c r="E253" t="s">
        <v>14</v>
      </c>
      <c r="F253" t="s">
        <v>23</v>
      </c>
      <c r="G253" t="s">
        <v>261</v>
      </c>
      <c r="H253" s="5">
        <v>818.93122706823988</v>
      </c>
      <c r="I253" s="5">
        <v>971.74291005617965</v>
      </c>
      <c r="J253" s="5">
        <f>Table1[[#This Row],[Selling Price]]-Table1[[#This Row],[ Cost Price]]</f>
        <v>152.81168298793978</v>
      </c>
    </row>
    <row r="254" spans="1:10" x14ac:dyDescent="0.35">
      <c r="A254" s="1">
        <v>44779</v>
      </c>
      <c r="B254" s="1" t="str">
        <f>TEXT(Table1[[#This Row],[Date]],"mmm")</f>
        <v>Aug</v>
      </c>
      <c r="C254" s="1" t="str">
        <f>TEXT(Table1[[#This Row],[Date]],"yyyy")</f>
        <v>2022</v>
      </c>
      <c r="D254" t="s">
        <v>9</v>
      </c>
      <c r="E254" t="s">
        <v>15</v>
      </c>
      <c r="F254" t="s">
        <v>24</v>
      </c>
      <c r="G254" t="s">
        <v>262</v>
      </c>
      <c r="H254" s="5">
        <v>828.80320029081759</v>
      </c>
      <c r="I254" s="5">
        <v>1091.9181223054836</v>
      </c>
      <c r="J254" s="5">
        <f>Table1[[#This Row],[Selling Price]]-Table1[[#This Row],[ Cost Price]]</f>
        <v>263.11492201466604</v>
      </c>
    </row>
    <row r="255" spans="1:10" x14ac:dyDescent="0.35">
      <c r="A255" s="1">
        <v>44415</v>
      </c>
      <c r="B255" s="1" t="str">
        <f>TEXT(Table1[[#This Row],[Date]],"mmm")</f>
        <v>Aug</v>
      </c>
      <c r="C255" s="1" t="str">
        <f>TEXT(Table1[[#This Row],[Date]],"yyyy")</f>
        <v>2021</v>
      </c>
      <c r="D255" t="s">
        <v>9</v>
      </c>
      <c r="E255" t="s">
        <v>17</v>
      </c>
      <c r="F255" t="s">
        <v>33</v>
      </c>
      <c r="G255" t="s">
        <v>263</v>
      </c>
      <c r="H255" s="5">
        <v>490.47730477231335</v>
      </c>
      <c r="I255" s="5">
        <v>652.23796377656731</v>
      </c>
      <c r="J255" s="5">
        <f>Table1[[#This Row],[Selling Price]]-Table1[[#This Row],[ Cost Price]]</f>
        <v>161.76065900425397</v>
      </c>
    </row>
    <row r="256" spans="1:10" x14ac:dyDescent="0.35">
      <c r="A256" s="1">
        <v>44416</v>
      </c>
      <c r="B256" s="1" t="str">
        <f>TEXT(Table1[[#This Row],[Date]],"mmm")</f>
        <v>Aug</v>
      </c>
      <c r="C256" s="1" t="str">
        <f>TEXT(Table1[[#This Row],[Date]],"yyyy")</f>
        <v>2021</v>
      </c>
      <c r="D256" t="s">
        <v>9</v>
      </c>
      <c r="E256" t="s">
        <v>18</v>
      </c>
      <c r="F256" t="s">
        <v>34</v>
      </c>
      <c r="G256" t="s">
        <v>264</v>
      </c>
      <c r="H256" s="5">
        <v>34.604059599882646</v>
      </c>
      <c r="I256" s="5">
        <v>61.469281433969599</v>
      </c>
      <c r="J256" s="5">
        <f>Table1[[#This Row],[Selling Price]]-Table1[[#This Row],[ Cost Price]]</f>
        <v>26.865221834086952</v>
      </c>
    </row>
    <row r="257" spans="1:10" x14ac:dyDescent="0.35">
      <c r="A257" s="1">
        <v>44417</v>
      </c>
      <c r="B257" s="1" t="str">
        <f>TEXT(Table1[[#This Row],[Date]],"mmm")</f>
        <v>Aug</v>
      </c>
      <c r="C257" s="1" t="str">
        <f>TEXT(Table1[[#This Row],[Date]],"yyyy")</f>
        <v>2021</v>
      </c>
      <c r="D257" t="s">
        <v>9</v>
      </c>
      <c r="E257" t="s">
        <v>19</v>
      </c>
      <c r="F257" t="s">
        <v>35</v>
      </c>
      <c r="G257" t="s">
        <v>265</v>
      </c>
      <c r="H257" s="5">
        <v>550.39137418824475</v>
      </c>
      <c r="I257" s="5">
        <v>658.24978528239865</v>
      </c>
      <c r="J257" s="5">
        <f>Table1[[#This Row],[Selling Price]]-Table1[[#This Row],[ Cost Price]]</f>
        <v>107.85841109415389</v>
      </c>
    </row>
    <row r="258" spans="1:10" x14ac:dyDescent="0.35">
      <c r="A258" s="1">
        <v>44783</v>
      </c>
      <c r="B258" s="1" t="str">
        <f>TEXT(Table1[[#This Row],[Date]],"mmm")</f>
        <v>Aug</v>
      </c>
      <c r="C258" s="1" t="str">
        <f>TEXT(Table1[[#This Row],[Date]],"yyyy")</f>
        <v>2022</v>
      </c>
      <c r="D258" t="s">
        <v>10</v>
      </c>
      <c r="E258" t="s">
        <v>20</v>
      </c>
      <c r="F258" t="s">
        <v>23</v>
      </c>
      <c r="G258" t="s">
        <v>266</v>
      </c>
      <c r="H258" s="5">
        <v>166.9301151740294</v>
      </c>
      <c r="I258" s="5">
        <v>345.85967225932188</v>
      </c>
      <c r="J258" s="5">
        <f>Table1[[#This Row],[Selling Price]]-Table1[[#This Row],[ Cost Price]]</f>
        <v>178.92955708529249</v>
      </c>
    </row>
    <row r="259" spans="1:10" x14ac:dyDescent="0.35">
      <c r="A259" s="1">
        <v>44419</v>
      </c>
      <c r="B259" s="1" t="str">
        <f>TEXT(Table1[[#This Row],[Date]],"mmm")</f>
        <v>Aug</v>
      </c>
      <c r="C259" s="1" t="str">
        <f>TEXT(Table1[[#This Row],[Date]],"yyyy")</f>
        <v>2021</v>
      </c>
      <c r="D259" t="s">
        <v>11</v>
      </c>
      <c r="E259" t="s">
        <v>21</v>
      </c>
      <c r="F259" t="s">
        <v>24</v>
      </c>
      <c r="G259" t="s">
        <v>267</v>
      </c>
      <c r="H259" s="5">
        <v>699.88148298491933</v>
      </c>
      <c r="I259" s="5">
        <v>824.45568443007119</v>
      </c>
      <c r="J259" s="5">
        <f>Table1[[#This Row],[Selling Price]]-Table1[[#This Row],[ Cost Price]]</f>
        <v>124.57420144515186</v>
      </c>
    </row>
    <row r="260" spans="1:10" x14ac:dyDescent="0.35">
      <c r="A260" s="1">
        <v>44785</v>
      </c>
      <c r="B260" s="1" t="str">
        <f>TEXT(Table1[[#This Row],[Date]],"mmm")</f>
        <v>Aug</v>
      </c>
      <c r="C260" s="1" t="str">
        <f>TEXT(Table1[[#This Row],[Date]],"yyyy")</f>
        <v>2022</v>
      </c>
      <c r="D260" t="s">
        <v>12</v>
      </c>
      <c r="E260" t="s">
        <v>16</v>
      </c>
      <c r="F260" t="s">
        <v>33</v>
      </c>
      <c r="G260" t="s">
        <v>268</v>
      </c>
      <c r="H260" s="5">
        <v>663.46431041323103</v>
      </c>
      <c r="I260" s="5">
        <v>802.38798374031126</v>
      </c>
      <c r="J260" s="5">
        <f>Table1[[#This Row],[Selling Price]]-Table1[[#This Row],[ Cost Price]]</f>
        <v>138.92367332708022</v>
      </c>
    </row>
    <row r="261" spans="1:10" x14ac:dyDescent="0.35">
      <c r="A261" s="1">
        <v>44421</v>
      </c>
      <c r="B261" s="1" t="str">
        <f>TEXT(Table1[[#This Row],[Date]],"mmm")</f>
        <v>Aug</v>
      </c>
      <c r="C261" s="1" t="str">
        <f>TEXT(Table1[[#This Row],[Date]],"yyyy")</f>
        <v>2021</v>
      </c>
      <c r="D261" t="s">
        <v>13</v>
      </c>
      <c r="E261" t="s">
        <v>14</v>
      </c>
      <c r="F261" t="s">
        <v>34</v>
      </c>
      <c r="G261" t="s">
        <v>269</v>
      </c>
      <c r="H261" s="5">
        <v>990.72338181956206</v>
      </c>
      <c r="I261" s="5">
        <v>1039.6193695522661</v>
      </c>
      <c r="J261" s="5">
        <f>Table1[[#This Row],[Selling Price]]-Table1[[#This Row],[ Cost Price]]</f>
        <v>48.895987732704043</v>
      </c>
    </row>
    <row r="262" spans="1:10" x14ac:dyDescent="0.35">
      <c r="A262" s="1">
        <v>44787</v>
      </c>
      <c r="B262" s="1" t="str">
        <f>TEXT(Table1[[#This Row],[Date]],"mmm")</f>
        <v>Aug</v>
      </c>
      <c r="C262" s="1" t="str">
        <f>TEXT(Table1[[#This Row],[Date]],"yyyy")</f>
        <v>2022</v>
      </c>
      <c r="D262" t="s">
        <v>11</v>
      </c>
      <c r="E262" t="s">
        <v>14</v>
      </c>
      <c r="F262" t="s">
        <v>35</v>
      </c>
      <c r="G262" t="s">
        <v>270</v>
      </c>
      <c r="H262" s="5">
        <v>459.88562854977351</v>
      </c>
      <c r="I262" s="5">
        <v>570.51602341904231</v>
      </c>
      <c r="J262" s="5">
        <f>Table1[[#This Row],[Selling Price]]-Table1[[#This Row],[ Cost Price]]</f>
        <v>110.6303948692688</v>
      </c>
    </row>
    <row r="263" spans="1:10" x14ac:dyDescent="0.35">
      <c r="A263" s="1">
        <v>44423</v>
      </c>
      <c r="B263" s="1" t="str">
        <f>TEXT(Table1[[#This Row],[Date]],"mmm")</f>
        <v>Aug</v>
      </c>
      <c r="C263" s="1" t="str">
        <f>TEXT(Table1[[#This Row],[Date]],"yyyy")</f>
        <v>2021</v>
      </c>
      <c r="D263" t="s">
        <v>11</v>
      </c>
      <c r="E263" t="s">
        <v>14</v>
      </c>
      <c r="F263" t="s">
        <v>23</v>
      </c>
      <c r="G263" t="s">
        <v>271</v>
      </c>
      <c r="H263" s="5">
        <v>259.23491041119235</v>
      </c>
      <c r="I263" s="5">
        <v>333.33703167695904</v>
      </c>
      <c r="J263" s="5">
        <f>Table1[[#This Row],[Selling Price]]-Table1[[#This Row],[ Cost Price]]</f>
        <v>74.102121265766698</v>
      </c>
    </row>
    <row r="264" spans="1:10" x14ac:dyDescent="0.35">
      <c r="A264" s="1">
        <v>44789</v>
      </c>
      <c r="B264" s="1" t="str">
        <f>TEXT(Table1[[#This Row],[Date]],"mmm")</f>
        <v>Aug</v>
      </c>
      <c r="C264" s="1" t="str">
        <f>TEXT(Table1[[#This Row],[Date]],"yyyy")</f>
        <v>2022</v>
      </c>
      <c r="D264" t="s">
        <v>11</v>
      </c>
      <c r="E264" t="s">
        <v>14</v>
      </c>
      <c r="F264" t="s">
        <v>24</v>
      </c>
      <c r="G264" t="s">
        <v>272</v>
      </c>
      <c r="H264" s="5">
        <v>203.92469316366783</v>
      </c>
      <c r="I264" s="5">
        <v>387.56313321642938</v>
      </c>
      <c r="J264" s="5">
        <f>Table1[[#This Row],[Selling Price]]-Table1[[#This Row],[ Cost Price]]</f>
        <v>183.63844005276155</v>
      </c>
    </row>
    <row r="265" spans="1:10" x14ac:dyDescent="0.35">
      <c r="A265" s="1">
        <v>44425</v>
      </c>
      <c r="B265" s="1" t="str">
        <f>TEXT(Table1[[#This Row],[Date]],"mmm")</f>
        <v>Aug</v>
      </c>
      <c r="C265" s="1" t="str">
        <f>TEXT(Table1[[#This Row],[Date]],"yyyy")</f>
        <v>2021</v>
      </c>
      <c r="D265" t="s">
        <v>12</v>
      </c>
      <c r="E265" t="s">
        <v>14</v>
      </c>
      <c r="F265" t="s">
        <v>33</v>
      </c>
      <c r="G265" t="s">
        <v>273</v>
      </c>
      <c r="H265" s="5">
        <v>812.30283246125578</v>
      </c>
      <c r="I265" s="5">
        <v>1003.0157741275755</v>
      </c>
      <c r="J265" s="5">
        <f>Table1[[#This Row],[Selling Price]]-Table1[[#This Row],[ Cost Price]]</f>
        <v>190.71294166631969</v>
      </c>
    </row>
    <row r="266" spans="1:10" x14ac:dyDescent="0.35">
      <c r="A266" s="1">
        <v>44426</v>
      </c>
      <c r="B266" s="1" t="str">
        <f>TEXT(Table1[[#This Row],[Date]],"mmm")</f>
        <v>Aug</v>
      </c>
      <c r="C266" s="1" t="str">
        <f>TEXT(Table1[[#This Row],[Date]],"yyyy")</f>
        <v>2021</v>
      </c>
      <c r="D266" t="s">
        <v>13</v>
      </c>
      <c r="E266" t="s">
        <v>20</v>
      </c>
      <c r="F266" t="s">
        <v>34</v>
      </c>
      <c r="G266" t="s">
        <v>274</v>
      </c>
      <c r="H266" s="5">
        <v>345.29691176784542</v>
      </c>
      <c r="I266" s="5">
        <v>486.00042734332857</v>
      </c>
      <c r="J266" s="5">
        <f>Table1[[#This Row],[Selling Price]]-Table1[[#This Row],[ Cost Price]]</f>
        <v>140.70351557548315</v>
      </c>
    </row>
    <row r="267" spans="1:10" x14ac:dyDescent="0.35">
      <c r="A267" s="1">
        <v>44792</v>
      </c>
      <c r="B267" s="1" t="str">
        <f>TEXT(Table1[[#This Row],[Date]],"mmm")</f>
        <v>Aug</v>
      </c>
      <c r="C267" s="1" t="str">
        <f>TEXT(Table1[[#This Row],[Date]],"yyyy")</f>
        <v>2022</v>
      </c>
      <c r="D267" t="s">
        <v>9</v>
      </c>
      <c r="E267" t="s">
        <v>21</v>
      </c>
      <c r="F267" t="s">
        <v>35</v>
      </c>
      <c r="G267" t="s">
        <v>275</v>
      </c>
      <c r="H267" s="5">
        <v>580.59133363826277</v>
      </c>
      <c r="I267" s="5">
        <v>593.1862495861626</v>
      </c>
      <c r="J267" s="5">
        <f>Table1[[#This Row],[Selling Price]]-Table1[[#This Row],[ Cost Price]]</f>
        <v>12.594915947899835</v>
      </c>
    </row>
    <row r="268" spans="1:10" x14ac:dyDescent="0.35">
      <c r="A268" s="1">
        <v>44428</v>
      </c>
      <c r="B268" s="1" t="str">
        <f>TEXT(Table1[[#This Row],[Date]],"mmm")</f>
        <v>Aug</v>
      </c>
      <c r="C268" s="1" t="str">
        <f>TEXT(Table1[[#This Row],[Date]],"yyyy")</f>
        <v>2021</v>
      </c>
      <c r="D268" t="s">
        <v>13</v>
      </c>
      <c r="E268" t="s">
        <v>16</v>
      </c>
      <c r="F268" t="s">
        <v>23</v>
      </c>
      <c r="G268" t="s">
        <v>276</v>
      </c>
      <c r="H268" s="5">
        <v>69.830542663439942</v>
      </c>
      <c r="I268" s="5">
        <v>150.69867071296403</v>
      </c>
      <c r="J268" s="5">
        <f>Table1[[#This Row],[Selling Price]]-Table1[[#This Row],[ Cost Price]]</f>
        <v>80.868128049524088</v>
      </c>
    </row>
    <row r="269" spans="1:10" x14ac:dyDescent="0.35">
      <c r="A269" s="1">
        <v>44429</v>
      </c>
      <c r="B269" s="1" t="str">
        <f>TEXT(Table1[[#This Row],[Date]],"mmm")</f>
        <v>Aug</v>
      </c>
      <c r="C269" s="1" t="str">
        <f>TEXT(Table1[[#This Row],[Date]],"yyyy")</f>
        <v>2021</v>
      </c>
      <c r="D269" t="s">
        <v>13</v>
      </c>
      <c r="E269" t="s">
        <v>14</v>
      </c>
      <c r="F269" t="s">
        <v>24</v>
      </c>
      <c r="G269" t="s">
        <v>277</v>
      </c>
      <c r="H269" s="5">
        <v>611.91090121411503</v>
      </c>
      <c r="I269" s="5">
        <v>810.25071538655379</v>
      </c>
      <c r="J269" s="5">
        <f>Table1[[#This Row],[Selling Price]]-Table1[[#This Row],[ Cost Price]]</f>
        <v>198.33981417243876</v>
      </c>
    </row>
    <row r="270" spans="1:10" x14ac:dyDescent="0.35">
      <c r="A270" s="1">
        <v>44795</v>
      </c>
      <c r="B270" s="1" t="str">
        <f>TEXT(Table1[[#This Row],[Date]],"mmm")</f>
        <v>Aug</v>
      </c>
      <c r="C270" s="1" t="str">
        <f>TEXT(Table1[[#This Row],[Date]],"yyyy")</f>
        <v>2022</v>
      </c>
      <c r="D270" t="s">
        <v>13</v>
      </c>
      <c r="E270" t="s">
        <v>15</v>
      </c>
      <c r="F270" t="s">
        <v>33</v>
      </c>
      <c r="G270" t="s">
        <v>278</v>
      </c>
      <c r="H270" s="5">
        <v>528.22344618080911</v>
      </c>
      <c r="I270" s="5">
        <v>667.60029777416162</v>
      </c>
      <c r="J270" s="5">
        <f>Table1[[#This Row],[Selling Price]]-Table1[[#This Row],[ Cost Price]]</f>
        <v>139.37685159335251</v>
      </c>
    </row>
    <row r="271" spans="1:10" x14ac:dyDescent="0.35">
      <c r="A271" s="1">
        <v>44431</v>
      </c>
      <c r="B271" s="1" t="str">
        <f>TEXT(Table1[[#This Row],[Date]],"mmm")</f>
        <v>Aug</v>
      </c>
      <c r="C271" s="1" t="str">
        <f>TEXT(Table1[[#This Row],[Date]],"yyyy")</f>
        <v>2021</v>
      </c>
      <c r="D271" t="s">
        <v>13</v>
      </c>
      <c r="E271" t="s">
        <v>17</v>
      </c>
      <c r="F271" t="s">
        <v>34</v>
      </c>
      <c r="G271" t="s">
        <v>279</v>
      </c>
      <c r="H271" s="5">
        <v>857.55910070471134</v>
      </c>
      <c r="I271" s="5">
        <v>1131.91191295008</v>
      </c>
      <c r="J271" s="5">
        <f>Table1[[#This Row],[Selling Price]]-Table1[[#This Row],[ Cost Price]]</f>
        <v>274.35281224536868</v>
      </c>
    </row>
    <row r="272" spans="1:10" x14ac:dyDescent="0.35">
      <c r="A272" s="1">
        <v>44797</v>
      </c>
      <c r="B272" s="1" t="str">
        <f>TEXT(Table1[[#This Row],[Date]],"mmm")</f>
        <v>Aug</v>
      </c>
      <c r="C272" s="1" t="str">
        <f>TEXT(Table1[[#This Row],[Date]],"yyyy")</f>
        <v>2022</v>
      </c>
      <c r="D272" t="s">
        <v>9</v>
      </c>
      <c r="E272" t="s">
        <v>18</v>
      </c>
      <c r="F272" t="s">
        <v>35</v>
      </c>
      <c r="G272" t="s">
        <v>280</v>
      </c>
      <c r="H272" s="5">
        <v>452.53011004397661</v>
      </c>
      <c r="I272" s="5">
        <v>644.29490452756272</v>
      </c>
      <c r="J272" s="5">
        <f>Table1[[#This Row],[Selling Price]]-Table1[[#This Row],[ Cost Price]]</f>
        <v>191.76479448358612</v>
      </c>
    </row>
    <row r="273" spans="1:10" x14ac:dyDescent="0.35">
      <c r="A273" s="1">
        <v>44433</v>
      </c>
      <c r="B273" s="1" t="str">
        <f>TEXT(Table1[[#This Row],[Date]],"mmm")</f>
        <v>Aug</v>
      </c>
      <c r="C273" s="1" t="str">
        <f>TEXT(Table1[[#This Row],[Date]],"yyyy")</f>
        <v>2021</v>
      </c>
      <c r="D273" t="s">
        <v>10</v>
      </c>
      <c r="E273" t="s">
        <v>21</v>
      </c>
      <c r="F273" t="s">
        <v>23</v>
      </c>
      <c r="G273" t="s">
        <v>281</v>
      </c>
      <c r="H273" s="5">
        <v>51.228596140674384</v>
      </c>
      <c r="I273" s="5">
        <v>56.045310367510389</v>
      </c>
      <c r="J273" s="5">
        <f>Table1[[#This Row],[Selling Price]]-Table1[[#This Row],[ Cost Price]]</f>
        <v>4.8167142268360053</v>
      </c>
    </row>
    <row r="274" spans="1:10" x14ac:dyDescent="0.35">
      <c r="A274" s="1">
        <v>44799</v>
      </c>
      <c r="B274" s="1" t="str">
        <f>TEXT(Table1[[#This Row],[Date]],"mmm")</f>
        <v>Aug</v>
      </c>
      <c r="C274" s="1" t="str">
        <f>TEXT(Table1[[#This Row],[Date]],"yyyy")</f>
        <v>2022</v>
      </c>
      <c r="D274" t="s">
        <v>11</v>
      </c>
      <c r="E274" t="s">
        <v>21</v>
      </c>
      <c r="F274" t="s">
        <v>24</v>
      </c>
      <c r="G274" t="s">
        <v>282</v>
      </c>
      <c r="H274" s="5">
        <v>336.69419715870316</v>
      </c>
      <c r="I274" s="5">
        <v>397.85935475600775</v>
      </c>
      <c r="J274" s="5">
        <f>Table1[[#This Row],[Selling Price]]-Table1[[#This Row],[ Cost Price]]</f>
        <v>61.165157597304585</v>
      </c>
    </row>
    <row r="275" spans="1:10" x14ac:dyDescent="0.35">
      <c r="A275" s="1">
        <v>44435</v>
      </c>
      <c r="B275" s="1" t="str">
        <f>TEXT(Table1[[#This Row],[Date]],"mmm")</f>
        <v>Aug</v>
      </c>
      <c r="C275" s="1" t="str">
        <f>TEXT(Table1[[#This Row],[Date]],"yyyy")</f>
        <v>2021</v>
      </c>
      <c r="D275" t="s">
        <v>12</v>
      </c>
      <c r="E275" t="s">
        <v>21</v>
      </c>
      <c r="F275" t="s">
        <v>33</v>
      </c>
      <c r="G275" t="s">
        <v>283</v>
      </c>
      <c r="H275" s="5">
        <v>131.10082839002243</v>
      </c>
      <c r="I275" s="5">
        <v>359.35834766494025</v>
      </c>
      <c r="J275" s="5">
        <f>Table1[[#This Row],[Selling Price]]-Table1[[#This Row],[ Cost Price]]</f>
        <v>228.25751927491783</v>
      </c>
    </row>
    <row r="276" spans="1:10" x14ac:dyDescent="0.35">
      <c r="A276" s="1">
        <v>44435</v>
      </c>
      <c r="B276" s="1" t="str">
        <f>TEXT(Table1[[#This Row],[Date]],"mmm")</f>
        <v>Aug</v>
      </c>
      <c r="C276" s="1" t="str">
        <f>TEXT(Table1[[#This Row],[Date]],"yyyy")</f>
        <v>2021</v>
      </c>
      <c r="D276" t="s">
        <v>12</v>
      </c>
      <c r="E276" t="s">
        <v>19</v>
      </c>
      <c r="F276" t="s">
        <v>23</v>
      </c>
      <c r="G276" t="s">
        <v>297</v>
      </c>
      <c r="H276" s="5">
        <v>792.00290650369527</v>
      </c>
      <c r="I276" s="5">
        <v>857.02340321112649</v>
      </c>
      <c r="J276" s="5">
        <f>Table1[[#This Row],[Selling Price]]-Table1[[#This Row],[ Cost Price]]</f>
        <v>65.020496707431221</v>
      </c>
    </row>
    <row r="277" spans="1:10" x14ac:dyDescent="0.35">
      <c r="A277" s="1">
        <v>44800</v>
      </c>
      <c r="B277" s="1" t="str">
        <f>TEXT(Table1[[#This Row],[Date]],"mmm")</f>
        <v>Aug</v>
      </c>
      <c r="C277" s="1" t="str">
        <f>TEXT(Table1[[#This Row],[Date]],"yyyy")</f>
        <v>2022</v>
      </c>
      <c r="D277" t="s">
        <v>12</v>
      </c>
      <c r="E277" t="s">
        <v>20</v>
      </c>
      <c r="F277" t="s">
        <v>24</v>
      </c>
      <c r="G277" t="s">
        <v>298</v>
      </c>
      <c r="H277" s="5">
        <v>1176.4708261084513</v>
      </c>
      <c r="I277" s="5">
        <v>1276.1686197623276</v>
      </c>
      <c r="J277" s="5">
        <f>Table1[[#This Row],[Selling Price]]-Table1[[#This Row],[ Cost Price]]</f>
        <v>99.697793653876261</v>
      </c>
    </row>
    <row r="278" spans="1:10" x14ac:dyDescent="0.35">
      <c r="A278" s="1">
        <v>44435</v>
      </c>
      <c r="B278" s="1" t="str">
        <f>TEXT(Table1[[#This Row],[Date]],"mmm")</f>
        <v>Aug</v>
      </c>
      <c r="C278" s="1" t="str">
        <f>TEXT(Table1[[#This Row],[Date]],"yyyy")</f>
        <v>2021</v>
      </c>
      <c r="D278" t="s">
        <v>13</v>
      </c>
      <c r="E278" t="s">
        <v>21</v>
      </c>
      <c r="F278" t="s">
        <v>25</v>
      </c>
      <c r="G278" t="s">
        <v>299</v>
      </c>
      <c r="H278" s="5">
        <v>977.56395054505401</v>
      </c>
      <c r="I278" s="5">
        <v>1175.9361645723272</v>
      </c>
      <c r="J278" s="5">
        <f>Table1[[#This Row],[Selling Price]]-Table1[[#This Row],[ Cost Price]]</f>
        <v>198.37221402727323</v>
      </c>
    </row>
    <row r="279" spans="1:10" x14ac:dyDescent="0.35">
      <c r="A279" s="1">
        <v>44800</v>
      </c>
      <c r="B279" s="1" t="str">
        <f>TEXT(Table1[[#This Row],[Date]],"mmm")</f>
        <v>Aug</v>
      </c>
      <c r="C279" s="1" t="str">
        <f>TEXT(Table1[[#This Row],[Date]],"yyyy")</f>
        <v>2022</v>
      </c>
      <c r="D279" t="s">
        <v>9</v>
      </c>
      <c r="E279" t="s">
        <v>16</v>
      </c>
      <c r="F279" t="s">
        <v>26</v>
      </c>
      <c r="G279" t="s">
        <v>300</v>
      </c>
      <c r="H279" s="5">
        <v>263.63200666083924</v>
      </c>
      <c r="I279" s="5">
        <v>442.20854994814806</v>
      </c>
      <c r="J279" s="5">
        <f>Table1[[#This Row],[Selling Price]]-Table1[[#This Row],[ Cost Price]]</f>
        <v>178.57654328730882</v>
      </c>
    </row>
    <row r="280" spans="1:10" x14ac:dyDescent="0.35">
      <c r="A280" s="1">
        <v>44435</v>
      </c>
      <c r="B280" s="1" t="str">
        <f>TEXT(Table1[[#This Row],[Date]],"mmm")</f>
        <v>Aug</v>
      </c>
      <c r="C280" s="1" t="str">
        <f>TEXT(Table1[[#This Row],[Date]],"yyyy")</f>
        <v>2021</v>
      </c>
      <c r="D280" t="s">
        <v>10</v>
      </c>
      <c r="E280" t="s">
        <v>14</v>
      </c>
      <c r="F280" t="s">
        <v>27</v>
      </c>
      <c r="G280" t="s">
        <v>301</v>
      </c>
      <c r="H280" s="5">
        <v>995.81775056158745</v>
      </c>
      <c r="I280" s="5">
        <v>1143.5632915677256</v>
      </c>
      <c r="J280" s="5">
        <f>Table1[[#This Row],[Selling Price]]-Table1[[#This Row],[ Cost Price]]</f>
        <v>147.74554100613818</v>
      </c>
    </row>
    <row r="281" spans="1:10" x14ac:dyDescent="0.35">
      <c r="A281" s="1">
        <v>44436</v>
      </c>
      <c r="B281" s="1" t="str">
        <f>TEXT(Table1[[#This Row],[Date]],"mmm")</f>
        <v>Aug</v>
      </c>
      <c r="C281" s="1" t="str">
        <f>TEXT(Table1[[#This Row],[Date]],"yyyy")</f>
        <v>2021</v>
      </c>
      <c r="D281" t="s">
        <v>12</v>
      </c>
      <c r="E281" t="s">
        <v>16</v>
      </c>
      <c r="F281" t="s">
        <v>34</v>
      </c>
      <c r="G281" t="s">
        <v>284</v>
      </c>
      <c r="H281" s="5">
        <v>772.38991803836939</v>
      </c>
      <c r="I281" s="5">
        <v>817.71996240546434</v>
      </c>
      <c r="J281" s="5">
        <f>Table1[[#This Row],[Selling Price]]-Table1[[#This Row],[ Cost Price]]</f>
        <v>45.330044367094956</v>
      </c>
    </row>
    <row r="282" spans="1:10" x14ac:dyDescent="0.35">
      <c r="A282" s="1">
        <v>44802</v>
      </c>
      <c r="B282" s="1" t="str">
        <f>TEXT(Table1[[#This Row],[Date]],"mmm")</f>
        <v>Aug</v>
      </c>
      <c r="C282" s="1" t="str">
        <f>TEXT(Table1[[#This Row],[Date]],"yyyy")</f>
        <v>2022</v>
      </c>
      <c r="D282" t="s">
        <v>12</v>
      </c>
      <c r="E282" t="s">
        <v>14</v>
      </c>
      <c r="F282" t="s">
        <v>35</v>
      </c>
      <c r="G282" t="s">
        <v>285</v>
      </c>
      <c r="H282" s="5">
        <v>189.57267739570659</v>
      </c>
      <c r="I282" s="5">
        <v>319.03179261502362</v>
      </c>
      <c r="J282" s="5">
        <f>Table1[[#This Row],[Selling Price]]-Table1[[#This Row],[ Cost Price]]</f>
        <v>129.45911521931703</v>
      </c>
    </row>
    <row r="283" spans="1:10" x14ac:dyDescent="0.35">
      <c r="A283" s="1">
        <v>44438</v>
      </c>
      <c r="B283" s="1" t="str">
        <f>TEXT(Table1[[#This Row],[Date]],"mmm")</f>
        <v>Aug</v>
      </c>
      <c r="C283" s="1" t="str">
        <f>TEXT(Table1[[#This Row],[Date]],"yyyy")</f>
        <v>2021</v>
      </c>
      <c r="D283" t="s">
        <v>12</v>
      </c>
      <c r="E283" t="s">
        <v>15</v>
      </c>
      <c r="F283" t="s">
        <v>23</v>
      </c>
      <c r="G283" t="s">
        <v>286</v>
      </c>
      <c r="H283" s="5">
        <v>127.75142666307856</v>
      </c>
      <c r="I283" s="5">
        <v>300.48279025789901</v>
      </c>
      <c r="J283" s="5">
        <f>Table1[[#This Row],[Selling Price]]-Table1[[#This Row],[ Cost Price]]</f>
        <v>172.73136359482044</v>
      </c>
    </row>
    <row r="284" spans="1:10" x14ac:dyDescent="0.35">
      <c r="A284" s="1">
        <v>44439</v>
      </c>
      <c r="B284" s="1" t="str">
        <f>TEXT(Table1[[#This Row],[Date]],"mmm")</f>
        <v>Aug</v>
      </c>
      <c r="C284" s="1" t="str">
        <f>TEXT(Table1[[#This Row],[Date]],"yyyy")</f>
        <v>2021</v>
      </c>
      <c r="D284" t="s">
        <v>12</v>
      </c>
      <c r="E284" t="s">
        <v>17</v>
      </c>
      <c r="F284" t="s">
        <v>24</v>
      </c>
      <c r="G284" t="s">
        <v>287</v>
      </c>
      <c r="H284" s="5">
        <v>495.77021883403984</v>
      </c>
      <c r="I284" s="5">
        <v>696.38150927239064</v>
      </c>
      <c r="J284" s="5">
        <f>Table1[[#This Row],[Selling Price]]-Table1[[#This Row],[ Cost Price]]</f>
        <v>200.61129043835081</v>
      </c>
    </row>
    <row r="285" spans="1:10" x14ac:dyDescent="0.35">
      <c r="A285" s="1">
        <v>44440</v>
      </c>
      <c r="B285" s="1" t="str">
        <f>TEXT(Table1[[#This Row],[Date]],"mmm")</f>
        <v>Sep</v>
      </c>
      <c r="C285" s="1" t="str">
        <f>TEXT(Table1[[#This Row],[Date]],"yyyy")</f>
        <v>2021</v>
      </c>
      <c r="D285" t="s">
        <v>12</v>
      </c>
      <c r="E285" t="s">
        <v>18</v>
      </c>
      <c r="F285" t="s">
        <v>33</v>
      </c>
      <c r="G285" t="s">
        <v>288</v>
      </c>
      <c r="H285" s="5">
        <v>710.00912411546892</v>
      </c>
      <c r="I285" s="5">
        <v>744.84375995894391</v>
      </c>
      <c r="J285" s="5">
        <f>Table1[[#This Row],[Selling Price]]-Table1[[#This Row],[ Cost Price]]</f>
        <v>34.834635843474985</v>
      </c>
    </row>
    <row r="286" spans="1:10" x14ac:dyDescent="0.35">
      <c r="A286" s="1">
        <v>44806</v>
      </c>
      <c r="B286" s="1" t="str">
        <f>TEXT(Table1[[#This Row],[Date]],"mmm")</f>
        <v>Sep</v>
      </c>
      <c r="C286" s="1" t="str">
        <f>TEXT(Table1[[#This Row],[Date]],"yyyy")</f>
        <v>2022</v>
      </c>
      <c r="D286" t="s">
        <v>13</v>
      </c>
      <c r="E286" t="s">
        <v>18</v>
      </c>
      <c r="F286" t="s">
        <v>34</v>
      </c>
      <c r="G286" t="s">
        <v>289</v>
      </c>
      <c r="H286" s="5">
        <v>653.95484904183922</v>
      </c>
      <c r="I286" s="5">
        <v>828.67628153025589</v>
      </c>
      <c r="J286" s="5">
        <f>Table1[[#This Row],[Selling Price]]-Table1[[#This Row],[ Cost Price]]</f>
        <v>174.72143248841667</v>
      </c>
    </row>
    <row r="287" spans="1:10" x14ac:dyDescent="0.35">
      <c r="A287" s="1">
        <v>44442</v>
      </c>
      <c r="B287" s="1" t="str">
        <f>TEXT(Table1[[#This Row],[Date]],"mmm")</f>
        <v>Sep</v>
      </c>
      <c r="C287" s="1" t="str">
        <f>TEXT(Table1[[#This Row],[Date]],"yyyy")</f>
        <v>2021</v>
      </c>
      <c r="D287" t="s">
        <v>9</v>
      </c>
      <c r="E287" t="s">
        <v>18</v>
      </c>
      <c r="F287" t="s">
        <v>28</v>
      </c>
      <c r="G287" t="s">
        <v>290</v>
      </c>
      <c r="H287" s="5">
        <v>980.04830476830375</v>
      </c>
      <c r="I287" s="5">
        <v>1005.734909770734</v>
      </c>
      <c r="J287" s="5">
        <f>Table1[[#This Row],[Selling Price]]-Table1[[#This Row],[ Cost Price]]</f>
        <v>25.686605002430269</v>
      </c>
    </row>
    <row r="288" spans="1:10" x14ac:dyDescent="0.35">
      <c r="A288" s="1">
        <v>44808</v>
      </c>
      <c r="B288" s="1" t="str">
        <f>TEXT(Table1[[#This Row],[Date]],"mmm")</f>
        <v>Sep</v>
      </c>
      <c r="C288" s="1" t="str">
        <f>TEXT(Table1[[#This Row],[Date]],"yyyy")</f>
        <v>2022</v>
      </c>
      <c r="D288" t="s">
        <v>10</v>
      </c>
      <c r="E288" t="s">
        <v>21</v>
      </c>
      <c r="F288" t="s">
        <v>29</v>
      </c>
      <c r="G288" t="s">
        <v>291</v>
      </c>
      <c r="H288" s="5">
        <v>383.97821256690042</v>
      </c>
      <c r="I288" s="5">
        <v>592.46886505639031</v>
      </c>
      <c r="J288" s="5">
        <f>Table1[[#This Row],[Selling Price]]-Table1[[#This Row],[ Cost Price]]</f>
        <v>208.49065248948989</v>
      </c>
    </row>
    <row r="289" spans="1:10" x14ac:dyDescent="0.35">
      <c r="A289" s="1">
        <v>44444</v>
      </c>
      <c r="B289" s="1" t="str">
        <f>TEXT(Table1[[#This Row],[Date]],"mmm")</f>
        <v>Sep</v>
      </c>
      <c r="C289" s="1" t="str">
        <f>TEXT(Table1[[#This Row],[Date]],"yyyy")</f>
        <v>2021</v>
      </c>
      <c r="D289" t="s">
        <v>11</v>
      </c>
      <c r="E289" t="s">
        <v>16</v>
      </c>
      <c r="F289" t="s">
        <v>30</v>
      </c>
      <c r="G289" t="s">
        <v>292</v>
      </c>
      <c r="H289" s="5">
        <v>446.75947087638463</v>
      </c>
      <c r="I289" s="5">
        <v>465.21279412304773</v>
      </c>
      <c r="J289" s="5">
        <f>Table1[[#This Row],[Selling Price]]-Table1[[#This Row],[ Cost Price]]</f>
        <v>18.453323246663103</v>
      </c>
    </row>
    <row r="290" spans="1:10" x14ac:dyDescent="0.35">
      <c r="A290" s="1">
        <v>44445</v>
      </c>
      <c r="B290" s="1" t="str">
        <f>TEXT(Table1[[#This Row],[Date]],"mmm")</f>
        <v>Sep</v>
      </c>
      <c r="C290" s="1" t="str">
        <f>TEXT(Table1[[#This Row],[Date]],"yyyy")</f>
        <v>2021</v>
      </c>
      <c r="D290" t="s">
        <v>12</v>
      </c>
      <c r="E290" t="s">
        <v>14</v>
      </c>
      <c r="F290" t="s">
        <v>31</v>
      </c>
      <c r="G290" t="s">
        <v>293</v>
      </c>
      <c r="H290" s="5">
        <v>409.52328216240937</v>
      </c>
      <c r="I290" s="5">
        <v>459.83654814653761</v>
      </c>
      <c r="J290" s="5">
        <f>Table1[[#This Row],[Selling Price]]-Table1[[#This Row],[ Cost Price]]</f>
        <v>50.313265984128236</v>
      </c>
    </row>
    <row r="291" spans="1:10" x14ac:dyDescent="0.35">
      <c r="A291" s="1">
        <v>44811</v>
      </c>
      <c r="B291" s="1" t="str">
        <f>TEXT(Table1[[#This Row],[Date]],"mmm")</f>
        <v>Sep</v>
      </c>
      <c r="C291" s="1" t="str">
        <f>TEXT(Table1[[#This Row],[Date]],"yyyy")</f>
        <v>2022</v>
      </c>
      <c r="D291" t="s">
        <v>12</v>
      </c>
      <c r="E291" t="s">
        <v>15</v>
      </c>
      <c r="F291" t="s">
        <v>33</v>
      </c>
      <c r="G291" t="s">
        <v>294</v>
      </c>
      <c r="H291" s="5">
        <v>1.9857889711585437</v>
      </c>
      <c r="I291" s="5">
        <v>165.04668780627654</v>
      </c>
      <c r="J291" s="5">
        <f>Table1[[#This Row],[Selling Price]]-Table1[[#This Row],[ Cost Price]]</f>
        <v>163.060898835118</v>
      </c>
    </row>
    <row r="292" spans="1:10" x14ac:dyDescent="0.35">
      <c r="A292" s="1">
        <v>44812</v>
      </c>
      <c r="B292" s="1" t="str">
        <f>TEXT(Table1[[#This Row],[Date]],"mmm")</f>
        <v>Sep</v>
      </c>
      <c r="C292" s="1" t="str">
        <f>TEXT(Table1[[#This Row],[Date]],"yyyy")</f>
        <v>2022</v>
      </c>
      <c r="D292" t="s">
        <v>12</v>
      </c>
      <c r="E292" t="s">
        <v>17</v>
      </c>
      <c r="F292" t="s">
        <v>34</v>
      </c>
      <c r="G292" t="s">
        <v>295</v>
      </c>
      <c r="H292" s="5">
        <v>106.33855614292736</v>
      </c>
      <c r="I292" s="5">
        <v>281.43403556736587</v>
      </c>
      <c r="J292" s="5">
        <f>Table1[[#This Row],[Selling Price]]-Table1[[#This Row],[ Cost Price]]</f>
        <v>175.09547942443851</v>
      </c>
    </row>
    <row r="293" spans="1:10" x14ac:dyDescent="0.35">
      <c r="A293" s="1">
        <v>44448</v>
      </c>
      <c r="B293" s="1" t="str">
        <f>TEXT(Table1[[#This Row],[Date]],"mmm")</f>
        <v>Sep</v>
      </c>
      <c r="C293" s="1" t="str">
        <f>TEXT(Table1[[#This Row],[Date]],"yyyy")</f>
        <v>2021</v>
      </c>
      <c r="D293" t="s">
        <v>12</v>
      </c>
      <c r="E293" t="s">
        <v>18</v>
      </c>
      <c r="F293" t="s">
        <v>35</v>
      </c>
      <c r="G293" t="s">
        <v>296</v>
      </c>
      <c r="H293" s="5">
        <v>41.412574728194237</v>
      </c>
      <c r="I293" s="5">
        <v>182.50239481093584</v>
      </c>
      <c r="J293" s="5">
        <f>Table1[[#This Row],[Selling Price]]-Table1[[#This Row],[ Cost Price]]</f>
        <v>141.0898200827416</v>
      </c>
    </row>
    <row r="294" spans="1:10" x14ac:dyDescent="0.35">
      <c r="A294" s="1">
        <v>44814</v>
      </c>
      <c r="B294" s="1" t="str">
        <f>TEXT(Table1[[#This Row],[Date]],"mmm")</f>
        <v>Sep</v>
      </c>
      <c r="C294" s="1" t="str">
        <f>TEXT(Table1[[#This Row],[Date]],"yyyy")</f>
        <v>2022</v>
      </c>
      <c r="D294" t="s">
        <v>12</v>
      </c>
      <c r="E294" t="s">
        <v>19</v>
      </c>
      <c r="F294" t="s">
        <v>23</v>
      </c>
      <c r="G294" t="s">
        <v>297</v>
      </c>
      <c r="H294" s="5">
        <v>792.00290650369527</v>
      </c>
      <c r="I294" s="5">
        <v>857.02340321112649</v>
      </c>
      <c r="J294" s="5">
        <f>Table1[[#This Row],[Selling Price]]-Table1[[#This Row],[ Cost Price]]</f>
        <v>65.020496707431221</v>
      </c>
    </row>
    <row r="295" spans="1:10" x14ac:dyDescent="0.35">
      <c r="A295" s="1">
        <v>44450</v>
      </c>
      <c r="B295" s="1" t="str">
        <f>TEXT(Table1[[#This Row],[Date]],"mmm")</f>
        <v>Sep</v>
      </c>
      <c r="C295" s="1" t="str">
        <f>TEXT(Table1[[#This Row],[Date]],"yyyy")</f>
        <v>2021</v>
      </c>
      <c r="D295" t="s">
        <v>12</v>
      </c>
      <c r="E295" t="s">
        <v>20</v>
      </c>
      <c r="F295" t="s">
        <v>24</v>
      </c>
      <c r="G295" t="s">
        <v>298</v>
      </c>
      <c r="H295" s="5">
        <v>1176.4708261084513</v>
      </c>
      <c r="I295" s="5">
        <v>1276.1686197623276</v>
      </c>
      <c r="J295" s="5">
        <f>Table1[[#This Row],[Selling Price]]-Table1[[#This Row],[ Cost Price]]</f>
        <v>99.697793653876261</v>
      </c>
    </row>
    <row r="296" spans="1:10" x14ac:dyDescent="0.35">
      <c r="A296" s="1">
        <v>44451</v>
      </c>
      <c r="B296" s="1" t="str">
        <f>TEXT(Table1[[#This Row],[Date]],"mmm")</f>
        <v>Sep</v>
      </c>
      <c r="C296" s="1" t="str">
        <f>TEXT(Table1[[#This Row],[Date]],"yyyy")</f>
        <v>2021</v>
      </c>
      <c r="D296" t="s">
        <v>13</v>
      </c>
      <c r="E296" t="s">
        <v>21</v>
      </c>
      <c r="F296" t="s">
        <v>25</v>
      </c>
      <c r="G296" t="s">
        <v>299</v>
      </c>
      <c r="H296" s="5">
        <v>977.56395054505401</v>
      </c>
      <c r="I296" s="5">
        <v>1175.9361645723272</v>
      </c>
      <c r="J296" s="5">
        <f>Table1[[#This Row],[Selling Price]]-Table1[[#This Row],[ Cost Price]]</f>
        <v>198.37221402727323</v>
      </c>
    </row>
    <row r="297" spans="1:10" x14ac:dyDescent="0.35">
      <c r="A297" s="1">
        <v>44452</v>
      </c>
      <c r="B297" s="1" t="str">
        <f>TEXT(Table1[[#This Row],[Date]],"mmm")</f>
        <v>Sep</v>
      </c>
      <c r="C297" s="1" t="str">
        <f>TEXT(Table1[[#This Row],[Date]],"yyyy")</f>
        <v>2021</v>
      </c>
      <c r="D297" t="s">
        <v>9</v>
      </c>
      <c r="E297" t="s">
        <v>16</v>
      </c>
      <c r="F297" t="s">
        <v>26</v>
      </c>
      <c r="G297" t="s">
        <v>300</v>
      </c>
      <c r="H297" s="5">
        <v>263.63200666083924</v>
      </c>
      <c r="I297" s="5">
        <v>442.20854994814806</v>
      </c>
      <c r="J297" s="5">
        <f>Table1[[#This Row],[Selling Price]]-Table1[[#This Row],[ Cost Price]]</f>
        <v>178.57654328730882</v>
      </c>
    </row>
    <row r="298" spans="1:10" x14ac:dyDescent="0.35">
      <c r="A298" s="1">
        <v>44818</v>
      </c>
      <c r="B298" s="1" t="str">
        <f>TEXT(Table1[[#This Row],[Date]],"mmm")</f>
        <v>Sep</v>
      </c>
      <c r="C298" s="1" t="str">
        <f>TEXT(Table1[[#This Row],[Date]],"yyyy")</f>
        <v>2022</v>
      </c>
      <c r="D298" t="s">
        <v>10</v>
      </c>
      <c r="E298" t="s">
        <v>14</v>
      </c>
      <c r="F298" t="s">
        <v>27</v>
      </c>
      <c r="G298" t="s">
        <v>301</v>
      </c>
      <c r="H298" s="5">
        <v>995.81775056158745</v>
      </c>
      <c r="I298" s="5">
        <v>1143.5632915677256</v>
      </c>
      <c r="J298" s="5">
        <f>Table1[[#This Row],[Selling Price]]-Table1[[#This Row],[ Cost Price]]</f>
        <v>147.74554100613818</v>
      </c>
    </row>
    <row r="299" spans="1:10" x14ac:dyDescent="0.35">
      <c r="A299" s="1">
        <v>44454</v>
      </c>
      <c r="B299" s="1" t="str">
        <f>TEXT(Table1[[#This Row],[Date]],"mmm")</f>
        <v>Sep</v>
      </c>
      <c r="C299" s="1" t="str">
        <f>TEXT(Table1[[#This Row],[Date]],"yyyy")</f>
        <v>2021</v>
      </c>
      <c r="D299" t="s">
        <v>11</v>
      </c>
      <c r="E299" t="s">
        <v>15</v>
      </c>
      <c r="F299" t="s">
        <v>28</v>
      </c>
      <c r="G299" t="s">
        <v>302</v>
      </c>
      <c r="H299" s="5">
        <v>1071.9236238636795</v>
      </c>
      <c r="I299" s="5">
        <v>1305.7080441517523</v>
      </c>
      <c r="J299" s="5">
        <f>Table1[[#This Row],[Selling Price]]-Table1[[#This Row],[ Cost Price]]</f>
        <v>233.78442028807285</v>
      </c>
    </row>
    <row r="300" spans="1:10" x14ac:dyDescent="0.35">
      <c r="A300" s="1">
        <v>44455</v>
      </c>
      <c r="B300" s="1" t="str">
        <f>TEXT(Table1[[#This Row],[Date]],"mmm")</f>
        <v>Sep</v>
      </c>
      <c r="C300" s="1" t="str">
        <f>TEXT(Table1[[#This Row],[Date]],"yyyy")</f>
        <v>2021</v>
      </c>
      <c r="D300" t="s">
        <v>12</v>
      </c>
      <c r="E300" t="s">
        <v>17</v>
      </c>
      <c r="F300" t="s">
        <v>29</v>
      </c>
      <c r="G300" t="s">
        <v>303</v>
      </c>
      <c r="H300" s="5">
        <v>560.17298786862636</v>
      </c>
      <c r="I300" s="5">
        <v>648.0295273032707</v>
      </c>
      <c r="J300" s="5">
        <f>Table1[[#This Row],[Selling Price]]-Table1[[#This Row],[ Cost Price]]</f>
        <v>87.856539434644333</v>
      </c>
    </row>
    <row r="301" spans="1:10" x14ac:dyDescent="0.35">
      <c r="A301" s="1">
        <v>44456</v>
      </c>
      <c r="B301" s="1" t="str">
        <f>TEXT(Table1[[#This Row],[Date]],"mmm")</f>
        <v>Sep</v>
      </c>
      <c r="C301" s="1" t="str">
        <f>TEXT(Table1[[#This Row],[Date]],"yyyy")</f>
        <v>2021</v>
      </c>
      <c r="D301" t="s">
        <v>13</v>
      </c>
      <c r="E301" t="s">
        <v>18</v>
      </c>
      <c r="F301" t="s">
        <v>30</v>
      </c>
      <c r="G301" t="s">
        <v>304</v>
      </c>
      <c r="H301" s="5">
        <v>846.6859364438634</v>
      </c>
      <c r="I301" s="5">
        <v>908.22897769254814</v>
      </c>
      <c r="J301" s="5">
        <f>Table1[[#This Row],[Selling Price]]-Table1[[#This Row],[ Cost Price]]</f>
        <v>61.543041248684744</v>
      </c>
    </row>
    <row r="302" spans="1:10" x14ac:dyDescent="0.35">
      <c r="A302" s="1">
        <v>44822</v>
      </c>
      <c r="B302" s="1" t="str">
        <f>TEXT(Table1[[#This Row],[Date]],"mmm")</f>
        <v>Sep</v>
      </c>
      <c r="C302" s="1" t="str">
        <f>TEXT(Table1[[#This Row],[Date]],"yyyy")</f>
        <v>2022</v>
      </c>
      <c r="D302" t="s">
        <v>13</v>
      </c>
      <c r="E302" t="s">
        <v>21</v>
      </c>
      <c r="F302" t="s">
        <v>31</v>
      </c>
      <c r="G302" t="s">
        <v>305</v>
      </c>
      <c r="H302" s="5">
        <v>41.10179428411751</v>
      </c>
      <c r="I302" s="5">
        <v>217.7158402864151</v>
      </c>
      <c r="J302" s="5">
        <f>Table1[[#This Row],[Selling Price]]-Table1[[#This Row],[ Cost Price]]</f>
        <v>176.61404600229758</v>
      </c>
    </row>
    <row r="303" spans="1:10" x14ac:dyDescent="0.35">
      <c r="A303" s="1">
        <v>44458</v>
      </c>
      <c r="B303" s="1" t="str">
        <f>TEXT(Table1[[#This Row],[Date]],"mmm")</f>
        <v>Sep</v>
      </c>
      <c r="C303" s="1" t="str">
        <f>TEXT(Table1[[#This Row],[Date]],"yyyy")</f>
        <v>2021</v>
      </c>
      <c r="D303" t="s">
        <v>13</v>
      </c>
      <c r="E303" t="s">
        <v>21</v>
      </c>
      <c r="F303" t="s">
        <v>33</v>
      </c>
      <c r="G303" t="s">
        <v>306</v>
      </c>
      <c r="H303" s="5">
        <v>22.017659968285063</v>
      </c>
      <c r="I303" s="5">
        <v>125.92766668239219</v>
      </c>
      <c r="J303" s="5">
        <f>Table1[[#This Row],[Selling Price]]-Table1[[#This Row],[ Cost Price]]</f>
        <v>103.91000671410713</v>
      </c>
    </row>
    <row r="304" spans="1:10" x14ac:dyDescent="0.35">
      <c r="A304" s="1">
        <v>44459</v>
      </c>
      <c r="B304" s="1" t="str">
        <f>TEXT(Table1[[#This Row],[Date]],"mmm")</f>
        <v>Sep</v>
      </c>
      <c r="C304" s="1" t="str">
        <f>TEXT(Table1[[#This Row],[Date]],"yyyy")</f>
        <v>2021</v>
      </c>
      <c r="D304" t="s">
        <v>13</v>
      </c>
      <c r="E304" t="s">
        <v>21</v>
      </c>
      <c r="F304" t="s">
        <v>34</v>
      </c>
      <c r="G304" t="s">
        <v>307</v>
      </c>
      <c r="H304" s="5">
        <v>498.97534034365924</v>
      </c>
      <c r="I304" s="5">
        <v>757.38443651646026</v>
      </c>
      <c r="J304" s="5">
        <f>Table1[[#This Row],[Selling Price]]-Table1[[#This Row],[ Cost Price]]</f>
        <v>258.40909617280101</v>
      </c>
    </row>
    <row r="305" spans="1:10" x14ac:dyDescent="0.35">
      <c r="A305" s="1">
        <v>44460</v>
      </c>
      <c r="B305" s="1" t="str">
        <f>TEXT(Table1[[#This Row],[Date]],"mmm")</f>
        <v>Sep</v>
      </c>
      <c r="C305" s="1" t="str">
        <f>TEXT(Table1[[#This Row],[Date]],"yyyy")</f>
        <v>2021</v>
      </c>
      <c r="D305" t="s">
        <v>13</v>
      </c>
      <c r="E305" t="s">
        <v>16</v>
      </c>
      <c r="F305" t="s">
        <v>35</v>
      </c>
      <c r="G305" t="s">
        <v>308</v>
      </c>
      <c r="H305" s="5">
        <v>131.18075489348985</v>
      </c>
      <c r="I305" s="5">
        <v>367.69529539387781</v>
      </c>
      <c r="J305" s="5">
        <f>Table1[[#This Row],[Selling Price]]-Table1[[#This Row],[ Cost Price]]</f>
        <v>236.51454050038797</v>
      </c>
    </row>
    <row r="306" spans="1:10" x14ac:dyDescent="0.35">
      <c r="A306" s="1">
        <v>44826</v>
      </c>
      <c r="B306" s="1" t="str">
        <f>TEXT(Table1[[#This Row],[Date]],"mmm")</f>
        <v>Sep</v>
      </c>
      <c r="C306" s="1" t="str">
        <f>TEXT(Table1[[#This Row],[Date]],"yyyy")</f>
        <v>2022</v>
      </c>
      <c r="D306" t="s">
        <v>13</v>
      </c>
      <c r="E306" t="s">
        <v>14</v>
      </c>
      <c r="F306" t="s">
        <v>23</v>
      </c>
      <c r="G306" t="s">
        <v>251</v>
      </c>
      <c r="H306" s="5">
        <v>239.65510980968051</v>
      </c>
      <c r="I306" s="5">
        <v>443.48192115206626</v>
      </c>
      <c r="J306" s="5">
        <f>Table1[[#This Row],[Selling Price]]-Table1[[#This Row],[ Cost Price]]</f>
        <v>203.82681134238575</v>
      </c>
    </row>
    <row r="307" spans="1:10" x14ac:dyDescent="0.35">
      <c r="A307" s="1">
        <v>44462</v>
      </c>
      <c r="B307" s="1" t="str">
        <f>TEXT(Table1[[#This Row],[Date]],"mmm")</f>
        <v>Sep</v>
      </c>
      <c r="C307" s="1" t="str">
        <f>TEXT(Table1[[#This Row],[Date]],"yyyy")</f>
        <v>2021</v>
      </c>
      <c r="D307" t="s">
        <v>9</v>
      </c>
      <c r="E307" t="s">
        <v>15</v>
      </c>
      <c r="F307" t="s">
        <v>24</v>
      </c>
      <c r="G307" t="s">
        <v>252</v>
      </c>
      <c r="H307" s="5">
        <v>107.04360925891612</v>
      </c>
      <c r="I307" s="5">
        <v>221.11719060727151</v>
      </c>
      <c r="J307" s="5">
        <f>Table1[[#This Row],[Selling Price]]-Table1[[#This Row],[ Cost Price]]</f>
        <v>114.07358134835539</v>
      </c>
    </row>
    <row r="308" spans="1:10" x14ac:dyDescent="0.35">
      <c r="A308" s="1">
        <v>44463</v>
      </c>
      <c r="B308" s="1" t="str">
        <f>TEXT(Table1[[#This Row],[Date]],"mmm")</f>
        <v>Sep</v>
      </c>
      <c r="C308" s="1" t="str">
        <f>TEXT(Table1[[#This Row],[Date]],"yyyy")</f>
        <v>2021</v>
      </c>
      <c r="D308" t="s">
        <v>10</v>
      </c>
      <c r="E308" t="s">
        <v>17</v>
      </c>
      <c r="F308" t="s">
        <v>25</v>
      </c>
      <c r="G308" t="s">
        <v>253</v>
      </c>
      <c r="H308" s="5">
        <v>445.82425602703313</v>
      </c>
      <c r="I308" s="5">
        <v>637.67526322721619</v>
      </c>
      <c r="J308" s="5">
        <f>Table1[[#This Row],[Selling Price]]-Table1[[#This Row],[ Cost Price]]</f>
        <v>191.85100720018306</v>
      </c>
    </row>
    <row r="309" spans="1:10" x14ac:dyDescent="0.35">
      <c r="A309" s="1">
        <v>44829</v>
      </c>
      <c r="B309" s="1" t="str">
        <f>TEXT(Table1[[#This Row],[Date]],"mmm")</f>
        <v>Sep</v>
      </c>
      <c r="C309" s="1" t="str">
        <f>TEXT(Table1[[#This Row],[Date]],"yyyy")</f>
        <v>2022</v>
      </c>
      <c r="D309" t="s">
        <v>11</v>
      </c>
      <c r="E309" t="s">
        <v>18</v>
      </c>
      <c r="F309" t="s">
        <v>26</v>
      </c>
      <c r="G309" t="s">
        <v>254</v>
      </c>
      <c r="H309" s="5">
        <v>35.130224359936648</v>
      </c>
      <c r="I309" s="5">
        <v>111.89074072746602</v>
      </c>
      <c r="J309" s="5">
        <f>Table1[[#This Row],[Selling Price]]-Table1[[#This Row],[ Cost Price]]</f>
        <v>76.760516367529377</v>
      </c>
    </row>
    <row r="310" spans="1:10" x14ac:dyDescent="0.35">
      <c r="A310" s="1">
        <v>44465</v>
      </c>
      <c r="B310" s="1" t="str">
        <f>TEXT(Table1[[#This Row],[Date]],"mmm")</f>
        <v>Sep</v>
      </c>
      <c r="C310" s="1" t="str">
        <f>TEXT(Table1[[#This Row],[Date]],"yyyy")</f>
        <v>2021</v>
      </c>
      <c r="D310" t="s">
        <v>10</v>
      </c>
      <c r="E310" t="s">
        <v>18</v>
      </c>
      <c r="F310" t="s">
        <v>33</v>
      </c>
      <c r="G310" t="s">
        <v>255</v>
      </c>
      <c r="H310" s="5">
        <v>69.474172640168987</v>
      </c>
      <c r="I310" s="5">
        <v>171.93373441277402</v>
      </c>
      <c r="J310" s="5">
        <f>Table1[[#This Row],[Selling Price]]-Table1[[#This Row],[ Cost Price]]</f>
        <v>102.45956177260503</v>
      </c>
    </row>
    <row r="311" spans="1:10" x14ac:dyDescent="0.35">
      <c r="A311" s="1">
        <v>44466</v>
      </c>
      <c r="B311" s="1" t="str">
        <f>TEXT(Table1[[#This Row],[Date]],"mmm")</f>
        <v>Sep</v>
      </c>
      <c r="C311" s="1" t="str">
        <f>TEXT(Table1[[#This Row],[Date]],"yyyy")</f>
        <v>2021</v>
      </c>
      <c r="D311" t="s">
        <v>10</v>
      </c>
      <c r="E311" t="s">
        <v>18</v>
      </c>
      <c r="F311" t="s">
        <v>34</v>
      </c>
      <c r="G311" t="s">
        <v>256</v>
      </c>
      <c r="H311" s="5">
        <v>735.92358457919897</v>
      </c>
      <c r="I311" s="5">
        <v>737.02928837665047</v>
      </c>
      <c r="J311" s="5">
        <f>Table1[[#This Row],[Selling Price]]-Table1[[#This Row],[ Cost Price]]</f>
        <v>1.1057037974514969</v>
      </c>
    </row>
    <row r="312" spans="1:10" x14ac:dyDescent="0.35">
      <c r="A312" s="1">
        <v>44467</v>
      </c>
      <c r="B312" s="1" t="str">
        <f>TEXT(Table1[[#This Row],[Date]],"mmm")</f>
        <v>Sep</v>
      </c>
      <c r="C312" s="1" t="str">
        <f>TEXT(Table1[[#This Row],[Date]],"yyyy")</f>
        <v>2021</v>
      </c>
      <c r="D312" t="s">
        <v>10</v>
      </c>
      <c r="E312" t="s">
        <v>21</v>
      </c>
      <c r="F312" t="s">
        <v>35</v>
      </c>
      <c r="G312" t="s">
        <v>257</v>
      </c>
      <c r="H312" s="5">
        <v>630.80350070344502</v>
      </c>
      <c r="I312" s="5">
        <v>777.47735148569291</v>
      </c>
      <c r="J312" s="5">
        <f>Table1[[#This Row],[Selling Price]]-Table1[[#This Row],[ Cost Price]]</f>
        <v>146.67385078224788</v>
      </c>
    </row>
    <row r="313" spans="1:10" x14ac:dyDescent="0.35">
      <c r="A313" s="1">
        <v>44833</v>
      </c>
      <c r="B313" s="1" t="str">
        <f>TEXT(Table1[[#This Row],[Date]],"mmm")</f>
        <v>Sep</v>
      </c>
      <c r="C313" s="1" t="str">
        <f>TEXT(Table1[[#This Row],[Date]],"yyyy")</f>
        <v>2022</v>
      </c>
      <c r="D313" t="s">
        <v>10</v>
      </c>
      <c r="E313" t="s">
        <v>16</v>
      </c>
      <c r="F313" t="s">
        <v>23</v>
      </c>
      <c r="G313" t="s">
        <v>258</v>
      </c>
      <c r="H313" s="5">
        <v>230.52605791901496</v>
      </c>
      <c r="I313" s="5">
        <v>325.12054406219562</v>
      </c>
      <c r="J313" s="5">
        <f>Table1[[#This Row],[Selling Price]]-Table1[[#This Row],[ Cost Price]]</f>
        <v>94.59448614318066</v>
      </c>
    </row>
    <row r="314" spans="1:10" x14ac:dyDescent="0.35">
      <c r="A314" s="1">
        <v>44469</v>
      </c>
      <c r="B314" s="1" t="str">
        <f>TEXT(Table1[[#This Row],[Date]],"mmm")</f>
        <v>Sep</v>
      </c>
      <c r="C314" s="1" t="str">
        <f>TEXT(Table1[[#This Row],[Date]],"yyyy")</f>
        <v>2021</v>
      </c>
      <c r="D314" t="s">
        <v>11</v>
      </c>
      <c r="E314" t="s">
        <v>14</v>
      </c>
      <c r="F314" t="s">
        <v>24</v>
      </c>
      <c r="G314" t="s">
        <v>259</v>
      </c>
      <c r="H314" s="5">
        <v>489.25914483514032</v>
      </c>
      <c r="I314" s="5">
        <v>598.9533124834752</v>
      </c>
      <c r="J314" s="5">
        <f>Table1[[#This Row],[Selling Price]]-Table1[[#This Row],[ Cost Price]]</f>
        <v>109.69416764833488</v>
      </c>
    </row>
    <row r="315" spans="1:10" x14ac:dyDescent="0.35">
      <c r="A315" s="1">
        <v>44470</v>
      </c>
      <c r="B315" s="1" t="str">
        <f>TEXT(Table1[[#This Row],[Date]],"mmm")</f>
        <v>Oct</v>
      </c>
      <c r="C315" s="1" t="str">
        <f>TEXT(Table1[[#This Row],[Date]],"yyyy")</f>
        <v>2021</v>
      </c>
      <c r="D315" t="s">
        <v>12</v>
      </c>
      <c r="E315" t="s">
        <v>15</v>
      </c>
      <c r="F315" t="s">
        <v>25</v>
      </c>
      <c r="G315" t="s">
        <v>260</v>
      </c>
      <c r="H315" s="5">
        <v>972.55325448866824</v>
      </c>
      <c r="I315" s="5">
        <v>1231.3983951465552</v>
      </c>
      <c r="J315" s="5">
        <f>Table1[[#This Row],[Selling Price]]-Table1[[#This Row],[ Cost Price]]</f>
        <v>258.84514065788699</v>
      </c>
    </row>
    <row r="316" spans="1:10" x14ac:dyDescent="0.35">
      <c r="A316" s="1">
        <v>44836</v>
      </c>
      <c r="B316" s="1" t="str">
        <f>TEXT(Table1[[#This Row],[Date]],"mmm")</f>
        <v>Oct</v>
      </c>
      <c r="C316" s="1" t="str">
        <f>TEXT(Table1[[#This Row],[Date]],"yyyy")</f>
        <v>2022</v>
      </c>
      <c r="D316" t="s">
        <v>12</v>
      </c>
      <c r="E316" t="s">
        <v>17</v>
      </c>
      <c r="F316" t="s">
        <v>34</v>
      </c>
      <c r="G316" t="s">
        <v>219</v>
      </c>
      <c r="H316" s="5">
        <v>468.02091399062755</v>
      </c>
      <c r="I316" s="5">
        <v>571.39638226383477</v>
      </c>
      <c r="J316" s="5">
        <f>Table1[[#This Row],[Selling Price]]-Table1[[#This Row],[ Cost Price]]</f>
        <v>103.37546827320722</v>
      </c>
    </row>
    <row r="317" spans="1:10" x14ac:dyDescent="0.35">
      <c r="A317" s="1">
        <v>44472</v>
      </c>
      <c r="B317" s="1" t="str">
        <f>TEXT(Table1[[#This Row],[Date]],"mmm")</f>
        <v>Oct</v>
      </c>
      <c r="C317" s="1" t="str">
        <f>TEXT(Table1[[#This Row],[Date]],"yyyy")</f>
        <v>2021</v>
      </c>
      <c r="D317" t="s">
        <v>12</v>
      </c>
      <c r="E317" t="s">
        <v>18</v>
      </c>
      <c r="F317" t="s">
        <v>35</v>
      </c>
      <c r="G317" t="s">
        <v>220</v>
      </c>
      <c r="H317" s="5">
        <v>1162.4899569157988</v>
      </c>
      <c r="I317" s="5">
        <v>1305.0011969771456</v>
      </c>
      <c r="J317" s="5">
        <f>Table1[[#This Row],[Selling Price]]-Table1[[#This Row],[ Cost Price]]</f>
        <v>142.51124006134683</v>
      </c>
    </row>
    <row r="318" spans="1:10" x14ac:dyDescent="0.35">
      <c r="A318" s="1">
        <v>44473</v>
      </c>
      <c r="B318" s="1" t="str">
        <f>TEXT(Table1[[#This Row],[Date]],"mmm")</f>
        <v>Oct</v>
      </c>
      <c r="C318" s="1" t="str">
        <f>TEXT(Table1[[#This Row],[Date]],"yyyy")</f>
        <v>2021</v>
      </c>
      <c r="D318" t="s">
        <v>12</v>
      </c>
      <c r="E318" t="s">
        <v>19</v>
      </c>
      <c r="F318" t="s">
        <v>23</v>
      </c>
      <c r="G318" t="s">
        <v>221</v>
      </c>
      <c r="H318" s="5">
        <v>84.854510386819115</v>
      </c>
      <c r="I318" s="5">
        <v>247.06193105031196</v>
      </c>
      <c r="J318" s="5">
        <f>Table1[[#This Row],[Selling Price]]-Table1[[#This Row],[ Cost Price]]</f>
        <v>162.20742066349283</v>
      </c>
    </row>
    <row r="319" spans="1:10" x14ac:dyDescent="0.35">
      <c r="A319" s="1">
        <v>44474</v>
      </c>
      <c r="B319" s="1" t="str">
        <f>TEXT(Table1[[#This Row],[Date]],"mmm")</f>
        <v>Oct</v>
      </c>
      <c r="C319" s="1" t="str">
        <f>TEXT(Table1[[#This Row],[Date]],"yyyy")</f>
        <v>2021</v>
      </c>
      <c r="D319" t="s">
        <v>12</v>
      </c>
      <c r="E319" t="s">
        <v>19</v>
      </c>
      <c r="F319" t="s">
        <v>24</v>
      </c>
      <c r="G319" t="s">
        <v>222</v>
      </c>
      <c r="H319" s="5">
        <v>686.89730311804783</v>
      </c>
      <c r="I319" s="5">
        <v>806.33384088686216</v>
      </c>
      <c r="J319" s="5">
        <f>Table1[[#This Row],[Selling Price]]-Table1[[#This Row],[ Cost Price]]</f>
        <v>119.43653776881433</v>
      </c>
    </row>
    <row r="320" spans="1:10" x14ac:dyDescent="0.35">
      <c r="A320" s="1">
        <v>44840</v>
      </c>
      <c r="B320" s="1" t="str">
        <f>TEXT(Table1[[#This Row],[Date]],"mmm")</f>
        <v>Oct</v>
      </c>
      <c r="C320" s="1" t="str">
        <f>TEXT(Table1[[#This Row],[Date]],"yyyy")</f>
        <v>2022</v>
      </c>
      <c r="D320" t="s">
        <v>12</v>
      </c>
      <c r="E320" t="s">
        <v>19</v>
      </c>
      <c r="F320" t="s">
        <v>25</v>
      </c>
      <c r="G320" t="s">
        <v>223</v>
      </c>
      <c r="H320" s="5">
        <v>410.38915925904814</v>
      </c>
      <c r="I320" s="5">
        <v>510.48513640878156</v>
      </c>
      <c r="J320" s="5">
        <f>Table1[[#This Row],[Selling Price]]-Table1[[#This Row],[ Cost Price]]</f>
        <v>100.09597714973341</v>
      </c>
    </row>
    <row r="321" spans="1:10" x14ac:dyDescent="0.35">
      <c r="A321" s="1">
        <v>44841</v>
      </c>
      <c r="B321" s="1" t="str">
        <f>TEXT(Table1[[#This Row],[Date]],"mmm")</f>
        <v>Oct</v>
      </c>
      <c r="C321" s="1" t="str">
        <f>TEXT(Table1[[#This Row],[Date]],"yyyy")</f>
        <v>2022</v>
      </c>
      <c r="D321" t="s">
        <v>13</v>
      </c>
      <c r="E321" t="s">
        <v>19</v>
      </c>
      <c r="F321" t="s">
        <v>26</v>
      </c>
      <c r="G321" t="s">
        <v>224</v>
      </c>
      <c r="H321" s="5">
        <v>790.83096718845502</v>
      </c>
      <c r="I321" s="5">
        <v>1048.9721326092972</v>
      </c>
      <c r="J321" s="5">
        <f>Table1[[#This Row],[Selling Price]]-Table1[[#This Row],[ Cost Price]]</f>
        <v>258.14116542084219</v>
      </c>
    </row>
    <row r="322" spans="1:10" x14ac:dyDescent="0.35">
      <c r="A322" s="1">
        <v>44477</v>
      </c>
      <c r="B322" s="1" t="str">
        <f>TEXT(Table1[[#This Row],[Date]],"mmm")</f>
        <v>Oct</v>
      </c>
      <c r="C322" s="1" t="str">
        <f>TEXT(Table1[[#This Row],[Date]],"yyyy")</f>
        <v>2021</v>
      </c>
      <c r="D322" t="s">
        <v>9</v>
      </c>
      <c r="E322" t="s">
        <v>19</v>
      </c>
      <c r="F322" t="s">
        <v>27</v>
      </c>
      <c r="G322" t="s">
        <v>225</v>
      </c>
      <c r="H322" s="5">
        <v>333.57740042990991</v>
      </c>
      <c r="I322" s="5">
        <v>504.8887732421116</v>
      </c>
      <c r="J322" s="5">
        <f>Table1[[#This Row],[Selling Price]]-Table1[[#This Row],[ Cost Price]]</f>
        <v>171.31137281220168</v>
      </c>
    </row>
    <row r="323" spans="1:10" x14ac:dyDescent="0.35">
      <c r="A323" s="1">
        <v>44478</v>
      </c>
      <c r="B323" s="1" t="str">
        <f>TEXT(Table1[[#This Row],[Date]],"mmm")</f>
        <v>Oct</v>
      </c>
      <c r="C323" s="1" t="str">
        <f>TEXT(Table1[[#This Row],[Date]],"yyyy")</f>
        <v>2021</v>
      </c>
      <c r="D323" t="s">
        <v>10</v>
      </c>
      <c r="E323" t="s">
        <v>19</v>
      </c>
      <c r="F323" t="s">
        <v>28</v>
      </c>
      <c r="G323" t="s">
        <v>226</v>
      </c>
      <c r="H323" s="5">
        <v>509.65226707148548</v>
      </c>
      <c r="I323" s="5">
        <v>542.19562063469766</v>
      </c>
      <c r="J323" s="5">
        <f>Table1[[#This Row],[Selling Price]]-Table1[[#This Row],[ Cost Price]]</f>
        <v>32.543353563212179</v>
      </c>
    </row>
    <row r="324" spans="1:10" x14ac:dyDescent="0.35">
      <c r="A324" s="1">
        <v>44479</v>
      </c>
      <c r="B324" s="1" t="str">
        <f>TEXT(Table1[[#This Row],[Date]],"mmm")</f>
        <v>Oct</v>
      </c>
      <c r="C324" s="1" t="str">
        <f>TEXT(Table1[[#This Row],[Date]],"yyyy")</f>
        <v>2021</v>
      </c>
      <c r="D324" t="s">
        <v>9</v>
      </c>
      <c r="E324" t="s">
        <v>17</v>
      </c>
      <c r="F324" t="s">
        <v>29</v>
      </c>
      <c r="G324" t="s">
        <v>227</v>
      </c>
      <c r="H324" s="5">
        <v>642.5710926454783</v>
      </c>
      <c r="I324" s="5">
        <v>733.66885953068549</v>
      </c>
      <c r="J324" s="5">
        <f>Table1[[#This Row],[Selling Price]]-Table1[[#This Row],[ Cost Price]]</f>
        <v>91.097766885207193</v>
      </c>
    </row>
    <row r="325" spans="1:10" x14ac:dyDescent="0.35">
      <c r="A325" s="1">
        <v>44480</v>
      </c>
      <c r="B325" s="1" t="str">
        <f>TEXT(Table1[[#This Row],[Date]],"mmm")</f>
        <v>Oct</v>
      </c>
      <c r="C325" s="1" t="str">
        <f>TEXT(Table1[[#This Row],[Date]],"yyyy")</f>
        <v>2021</v>
      </c>
      <c r="D325" t="s">
        <v>9</v>
      </c>
      <c r="E325" t="s">
        <v>18</v>
      </c>
      <c r="F325" t="s">
        <v>30</v>
      </c>
      <c r="G325" t="s">
        <v>228</v>
      </c>
      <c r="H325" s="5">
        <v>222.23485471598133</v>
      </c>
      <c r="I325" s="5">
        <v>383.80802260352448</v>
      </c>
      <c r="J325" s="5">
        <f>Table1[[#This Row],[Selling Price]]-Table1[[#This Row],[ Cost Price]]</f>
        <v>161.57316788754315</v>
      </c>
    </row>
    <row r="326" spans="1:10" x14ac:dyDescent="0.35">
      <c r="A326" s="1">
        <v>44846</v>
      </c>
      <c r="B326" s="1" t="str">
        <f>TEXT(Table1[[#This Row],[Date]],"mmm")</f>
        <v>Oct</v>
      </c>
      <c r="C326" s="1" t="str">
        <f>TEXT(Table1[[#This Row],[Date]],"yyyy")</f>
        <v>2022</v>
      </c>
      <c r="D326" t="s">
        <v>9</v>
      </c>
      <c r="E326" t="s">
        <v>19</v>
      </c>
      <c r="F326" t="s">
        <v>31</v>
      </c>
      <c r="G326" t="s">
        <v>229</v>
      </c>
      <c r="H326" s="5">
        <v>345.54393499453215</v>
      </c>
      <c r="I326" s="5">
        <v>426.05589432925348</v>
      </c>
      <c r="J326" s="5">
        <f>Table1[[#This Row],[Selling Price]]-Table1[[#This Row],[ Cost Price]]</f>
        <v>80.511959334721325</v>
      </c>
    </row>
    <row r="327" spans="1:10" x14ac:dyDescent="0.35">
      <c r="A327" s="1">
        <v>44482</v>
      </c>
      <c r="B327" s="1" t="str">
        <f>TEXT(Table1[[#This Row],[Date]],"mmm")</f>
        <v>Oct</v>
      </c>
      <c r="C327" s="1" t="str">
        <f>TEXT(Table1[[#This Row],[Date]],"yyyy")</f>
        <v>2021</v>
      </c>
      <c r="D327" t="s">
        <v>9</v>
      </c>
      <c r="E327" t="s">
        <v>20</v>
      </c>
      <c r="F327" t="s">
        <v>33</v>
      </c>
      <c r="G327" t="s">
        <v>230</v>
      </c>
      <c r="H327" s="5">
        <v>205.55300406361059</v>
      </c>
      <c r="I327" s="5">
        <v>448.88434923528905</v>
      </c>
      <c r="J327" s="5">
        <f>Table1[[#This Row],[Selling Price]]-Table1[[#This Row],[ Cost Price]]</f>
        <v>243.33134517167846</v>
      </c>
    </row>
    <row r="328" spans="1:10" x14ac:dyDescent="0.35">
      <c r="A328" s="1">
        <v>44483</v>
      </c>
      <c r="B328" s="1" t="str">
        <f>TEXT(Table1[[#This Row],[Date]],"mmm")</f>
        <v>Oct</v>
      </c>
      <c r="C328" s="1" t="str">
        <f>TEXT(Table1[[#This Row],[Date]],"yyyy")</f>
        <v>2021</v>
      </c>
      <c r="D328" t="s">
        <v>10</v>
      </c>
      <c r="E328" t="s">
        <v>21</v>
      </c>
      <c r="F328" t="s">
        <v>34</v>
      </c>
      <c r="G328" t="s">
        <v>231</v>
      </c>
      <c r="H328" s="5">
        <v>427.6876666550699</v>
      </c>
      <c r="I328" s="5">
        <v>532.24596071326164</v>
      </c>
      <c r="J328" s="5">
        <f>Table1[[#This Row],[Selling Price]]-Table1[[#This Row],[ Cost Price]]</f>
        <v>104.55829405819173</v>
      </c>
    </row>
    <row r="329" spans="1:10" x14ac:dyDescent="0.35">
      <c r="A329" s="1">
        <v>44484</v>
      </c>
      <c r="B329" s="1" t="str">
        <f>TEXT(Table1[[#This Row],[Date]],"mmm")</f>
        <v>Oct</v>
      </c>
      <c r="C329" s="1" t="str">
        <f>TEXT(Table1[[#This Row],[Date]],"yyyy")</f>
        <v>2021</v>
      </c>
      <c r="D329" t="s">
        <v>11</v>
      </c>
      <c r="E329" t="s">
        <v>21</v>
      </c>
      <c r="F329" t="s">
        <v>35</v>
      </c>
      <c r="G329" t="s">
        <v>232</v>
      </c>
      <c r="H329" s="5">
        <v>757.30970850126698</v>
      </c>
      <c r="I329" s="5">
        <v>812.19577656559466</v>
      </c>
      <c r="J329" s="5">
        <f>Table1[[#This Row],[Selling Price]]-Table1[[#This Row],[ Cost Price]]</f>
        <v>54.886068064327674</v>
      </c>
    </row>
    <row r="330" spans="1:10" x14ac:dyDescent="0.35">
      <c r="A330" s="1">
        <v>44485</v>
      </c>
      <c r="B330" s="1" t="str">
        <f>TEXT(Table1[[#This Row],[Date]],"mmm")</f>
        <v>Oct</v>
      </c>
      <c r="C330" s="1" t="str">
        <f>TEXT(Table1[[#This Row],[Date]],"yyyy")</f>
        <v>2021</v>
      </c>
      <c r="D330" t="s">
        <v>12</v>
      </c>
      <c r="E330" t="s">
        <v>21</v>
      </c>
      <c r="F330" t="s">
        <v>23</v>
      </c>
      <c r="G330" t="s">
        <v>196</v>
      </c>
      <c r="H330" s="5">
        <v>64.333722413176318</v>
      </c>
      <c r="I330" s="5">
        <v>105.66865825546313</v>
      </c>
      <c r="J330" s="5">
        <f>Table1[[#This Row],[Selling Price]]-Table1[[#This Row],[ Cost Price]]</f>
        <v>41.334935842286811</v>
      </c>
    </row>
    <row r="331" spans="1:10" x14ac:dyDescent="0.35">
      <c r="A331" s="1">
        <v>44851</v>
      </c>
      <c r="B331" s="1" t="str">
        <f>TEXT(Table1[[#This Row],[Date]],"mmm")</f>
        <v>Oct</v>
      </c>
      <c r="C331" s="1" t="str">
        <f>TEXT(Table1[[#This Row],[Date]],"yyyy")</f>
        <v>2022</v>
      </c>
      <c r="D331" t="s">
        <v>12</v>
      </c>
      <c r="E331" t="s">
        <v>21</v>
      </c>
      <c r="F331" t="s">
        <v>24</v>
      </c>
      <c r="G331" t="s">
        <v>197</v>
      </c>
      <c r="H331" s="5">
        <v>331.44265869149712</v>
      </c>
      <c r="I331" s="5">
        <v>553.65638003477204</v>
      </c>
      <c r="J331" s="5">
        <f>Table1[[#This Row],[Selling Price]]-Table1[[#This Row],[ Cost Price]]</f>
        <v>222.21372134327493</v>
      </c>
    </row>
    <row r="332" spans="1:10" x14ac:dyDescent="0.35">
      <c r="A332" s="1">
        <v>44487</v>
      </c>
      <c r="B332" s="1" t="str">
        <f>TEXT(Table1[[#This Row],[Date]],"mmm")</f>
        <v>Oct</v>
      </c>
      <c r="C332" s="1" t="str">
        <f>TEXT(Table1[[#This Row],[Date]],"yyyy")</f>
        <v>2021</v>
      </c>
      <c r="D332" t="s">
        <v>12</v>
      </c>
      <c r="E332" t="s">
        <v>21</v>
      </c>
      <c r="F332" t="s">
        <v>25</v>
      </c>
      <c r="G332" t="s">
        <v>198</v>
      </c>
      <c r="H332" s="5">
        <v>102.54312920180493</v>
      </c>
      <c r="I332" s="5">
        <v>153.89436516581773</v>
      </c>
      <c r="J332" s="5">
        <f>Table1[[#This Row],[Selling Price]]-Table1[[#This Row],[ Cost Price]]</f>
        <v>51.351235964012801</v>
      </c>
    </row>
    <row r="333" spans="1:10" x14ac:dyDescent="0.35">
      <c r="A333" s="1">
        <v>44853</v>
      </c>
      <c r="B333" s="1" t="str">
        <f>TEXT(Table1[[#This Row],[Date]],"mmm")</f>
        <v>Oct</v>
      </c>
      <c r="C333" s="1" t="str">
        <f>TEXT(Table1[[#This Row],[Date]],"yyyy")</f>
        <v>2022</v>
      </c>
      <c r="D333" t="s">
        <v>12</v>
      </c>
      <c r="E333" t="s">
        <v>21</v>
      </c>
      <c r="F333" t="s">
        <v>28</v>
      </c>
      <c r="G333" t="s">
        <v>199</v>
      </c>
      <c r="H333" s="5">
        <v>535.04250194076178</v>
      </c>
      <c r="I333" s="5">
        <v>748.32943084151236</v>
      </c>
      <c r="J333" s="5">
        <f>Table1[[#This Row],[Selling Price]]-Table1[[#This Row],[ Cost Price]]</f>
        <v>213.28692890075058</v>
      </c>
    </row>
    <row r="334" spans="1:10" x14ac:dyDescent="0.35">
      <c r="A334" s="1">
        <v>44489</v>
      </c>
      <c r="B334" s="1" t="str">
        <f>TEXT(Table1[[#This Row],[Date]],"mmm")</f>
        <v>Oct</v>
      </c>
      <c r="C334" s="1" t="str">
        <f>TEXT(Table1[[#This Row],[Date]],"yyyy")</f>
        <v>2021</v>
      </c>
      <c r="D334" t="s">
        <v>11</v>
      </c>
      <c r="E334" t="s">
        <v>19</v>
      </c>
      <c r="F334" t="s">
        <v>29</v>
      </c>
      <c r="G334" t="s">
        <v>200</v>
      </c>
      <c r="H334" s="5">
        <v>235.1827406215738</v>
      </c>
      <c r="I334" s="5">
        <v>414.83804155350731</v>
      </c>
      <c r="J334" s="5">
        <f>Table1[[#This Row],[Selling Price]]-Table1[[#This Row],[ Cost Price]]</f>
        <v>179.65530093193351</v>
      </c>
    </row>
    <row r="335" spans="1:10" x14ac:dyDescent="0.35">
      <c r="A335" s="1">
        <v>44490</v>
      </c>
      <c r="B335" s="1" t="str">
        <f>TEXT(Table1[[#This Row],[Date]],"mmm")</f>
        <v>Oct</v>
      </c>
      <c r="C335" s="1" t="str">
        <f>TEXT(Table1[[#This Row],[Date]],"yyyy")</f>
        <v>2021</v>
      </c>
      <c r="D335" t="s">
        <v>12</v>
      </c>
      <c r="E335" t="s">
        <v>20</v>
      </c>
      <c r="F335" t="s">
        <v>30</v>
      </c>
      <c r="G335" t="s">
        <v>201</v>
      </c>
      <c r="H335" s="5">
        <v>1033.626646211939</v>
      </c>
      <c r="I335" s="5">
        <v>1102.3854567179651</v>
      </c>
      <c r="J335" s="5">
        <f>Table1[[#This Row],[Selling Price]]-Table1[[#This Row],[ Cost Price]]</f>
        <v>68.758810506026066</v>
      </c>
    </row>
    <row r="336" spans="1:10" x14ac:dyDescent="0.35">
      <c r="A336" s="1">
        <v>44491</v>
      </c>
      <c r="B336" s="1" t="str">
        <f>TEXT(Table1[[#This Row],[Date]],"mmm")</f>
        <v>Oct</v>
      </c>
      <c r="C336" s="1" t="str">
        <f>TEXT(Table1[[#This Row],[Date]],"yyyy")</f>
        <v>2021</v>
      </c>
      <c r="D336" t="s">
        <v>13</v>
      </c>
      <c r="E336" t="s">
        <v>21</v>
      </c>
      <c r="F336" t="s">
        <v>31</v>
      </c>
      <c r="G336" t="s">
        <v>202</v>
      </c>
      <c r="H336" s="5">
        <v>233.61176019594362</v>
      </c>
      <c r="I336" s="5">
        <v>363.98798548404352</v>
      </c>
      <c r="J336" s="5">
        <f>Table1[[#This Row],[Selling Price]]-Table1[[#This Row],[ Cost Price]]</f>
        <v>130.3762252880999</v>
      </c>
    </row>
    <row r="337" spans="1:10" x14ac:dyDescent="0.35">
      <c r="A337" s="1">
        <v>44857</v>
      </c>
      <c r="B337" s="1" t="str">
        <f>TEXT(Table1[[#This Row],[Date]],"mmm")</f>
        <v>Oct</v>
      </c>
      <c r="C337" s="1" t="str">
        <f>TEXT(Table1[[#This Row],[Date]],"yyyy")</f>
        <v>2022</v>
      </c>
      <c r="D337" t="s">
        <v>9</v>
      </c>
      <c r="E337" t="s">
        <v>16</v>
      </c>
      <c r="F337" t="s">
        <v>33</v>
      </c>
      <c r="G337" t="s">
        <v>203</v>
      </c>
      <c r="H337" s="5">
        <v>171.75759319636072</v>
      </c>
      <c r="I337" s="5">
        <v>270.11592358521716</v>
      </c>
      <c r="J337" s="5">
        <f>Table1[[#This Row],[Selling Price]]-Table1[[#This Row],[ Cost Price]]</f>
        <v>98.358330388856444</v>
      </c>
    </row>
    <row r="338" spans="1:10" x14ac:dyDescent="0.35">
      <c r="A338" s="1">
        <v>44493</v>
      </c>
      <c r="B338" s="1" t="str">
        <f>TEXT(Table1[[#This Row],[Date]],"mmm")</f>
        <v>Oct</v>
      </c>
      <c r="C338" s="1" t="str">
        <f>TEXT(Table1[[#This Row],[Date]],"yyyy")</f>
        <v>2021</v>
      </c>
      <c r="D338" t="s">
        <v>13</v>
      </c>
      <c r="E338" t="s">
        <v>14</v>
      </c>
      <c r="F338" t="s">
        <v>34</v>
      </c>
      <c r="G338" t="s">
        <v>204</v>
      </c>
      <c r="H338" s="5">
        <v>327.51083287707473</v>
      </c>
      <c r="I338" s="5">
        <v>400.36562789477586</v>
      </c>
      <c r="J338" s="5">
        <f>Table1[[#This Row],[Selling Price]]-Table1[[#This Row],[ Cost Price]]</f>
        <v>72.854795017701122</v>
      </c>
    </row>
    <row r="339" spans="1:10" x14ac:dyDescent="0.35">
      <c r="A339" s="1">
        <v>44859</v>
      </c>
      <c r="B339" s="1" t="str">
        <f>TEXT(Table1[[#This Row],[Date]],"mmm")</f>
        <v>Oct</v>
      </c>
      <c r="C339" s="1" t="str">
        <f>TEXT(Table1[[#This Row],[Date]],"yyyy")</f>
        <v>2022</v>
      </c>
      <c r="D339" t="s">
        <v>13</v>
      </c>
      <c r="E339" t="s">
        <v>15</v>
      </c>
      <c r="F339" t="s">
        <v>35</v>
      </c>
      <c r="G339" t="s">
        <v>205</v>
      </c>
      <c r="H339" s="5">
        <v>195.4800488004677</v>
      </c>
      <c r="I339" s="5">
        <v>261.48182532071132</v>
      </c>
      <c r="J339" s="5">
        <f>Table1[[#This Row],[Selling Price]]-Table1[[#This Row],[ Cost Price]]</f>
        <v>66.001776520243624</v>
      </c>
    </row>
    <row r="340" spans="1:10" x14ac:dyDescent="0.35">
      <c r="A340" s="1">
        <v>44495</v>
      </c>
      <c r="B340" s="1" t="str">
        <f>TEXT(Table1[[#This Row],[Date]],"mmm")</f>
        <v>Oct</v>
      </c>
      <c r="C340" s="1" t="str">
        <f>TEXT(Table1[[#This Row],[Date]],"yyyy")</f>
        <v>2021</v>
      </c>
      <c r="D340" t="s">
        <v>13</v>
      </c>
      <c r="E340" t="s">
        <v>19</v>
      </c>
      <c r="F340" t="s">
        <v>23</v>
      </c>
      <c r="G340" t="s">
        <v>206</v>
      </c>
      <c r="H340" s="5">
        <v>762.64026951958522</v>
      </c>
      <c r="I340" s="5">
        <v>958.29512177749552</v>
      </c>
      <c r="J340" s="5">
        <f>Table1[[#This Row],[Selling Price]]-Table1[[#This Row],[ Cost Price]]</f>
        <v>195.65485225791031</v>
      </c>
    </row>
    <row r="341" spans="1:10" x14ac:dyDescent="0.35">
      <c r="A341" s="1">
        <v>44496</v>
      </c>
      <c r="B341" s="1" t="str">
        <f>TEXT(Table1[[#This Row],[Date]],"mmm")</f>
        <v>Oct</v>
      </c>
      <c r="C341" s="1" t="str">
        <f>TEXT(Table1[[#This Row],[Date]],"yyyy")</f>
        <v>2021</v>
      </c>
      <c r="D341" t="s">
        <v>13</v>
      </c>
      <c r="E341" t="s">
        <v>19</v>
      </c>
      <c r="F341" t="s">
        <v>24</v>
      </c>
      <c r="G341" t="s">
        <v>207</v>
      </c>
      <c r="H341" s="5">
        <v>127.96955576554717</v>
      </c>
      <c r="I341" s="5">
        <v>338.83783169185824</v>
      </c>
      <c r="J341" s="5">
        <f>Table1[[#This Row],[Selling Price]]-Table1[[#This Row],[ Cost Price]]</f>
        <v>210.86827592631107</v>
      </c>
    </row>
    <row r="342" spans="1:10" x14ac:dyDescent="0.35">
      <c r="A342" s="1">
        <v>44497</v>
      </c>
      <c r="B342" s="1" t="str">
        <f>TEXT(Table1[[#This Row],[Date]],"mmm")</f>
        <v>Oct</v>
      </c>
      <c r="C342" s="1" t="str">
        <f>TEXT(Table1[[#This Row],[Date]],"yyyy")</f>
        <v>2021</v>
      </c>
      <c r="D342" t="s">
        <v>9</v>
      </c>
      <c r="E342" t="s">
        <v>19</v>
      </c>
      <c r="F342" t="s">
        <v>25</v>
      </c>
      <c r="G342" t="s">
        <v>208</v>
      </c>
      <c r="H342" s="5">
        <v>388.58778836530638</v>
      </c>
      <c r="I342" s="5">
        <v>433.14505588872277</v>
      </c>
      <c r="J342" s="5">
        <f>Table1[[#This Row],[Selling Price]]-Table1[[#This Row],[ Cost Price]]</f>
        <v>44.557267523416385</v>
      </c>
    </row>
    <row r="343" spans="1:10" x14ac:dyDescent="0.35">
      <c r="A343" s="1">
        <v>44863</v>
      </c>
      <c r="B343" s="1" t="str">
        <f>TEXT(Table1[[#This Row],[Date]],"mmm")</f>
        <v>Oct</v>
      </c>
      <c r="C343" s="1" t="str">
        <f>TEXT(Table1[[#This Row],[Date]],"yyyy")</f>
        <v>2022</v>
      </c>
      <c r="D343" t="s">
        <v>10</v>
      </c>
      <c r="E343" t="s">
        <v>20</v>
      </c>
      <c r="F343" t="s">
        <v>28</v>
      </c>
      <c r="G343" t="s">
        <v>88</v>
      </c>
      <c r="H343" s="5">
        <v>5.6537230077388143</v>
      </c>
      <c r="I343" s="5">
        <v>89.178198463715958</v>
      </c>
      <c r="J343" s="5">
        <f>Table1[[#This Row],[Selling Price]]-Table1[[#This Row],[ Cost Price]]</f>
        <v>83.524475455977139</v>
      </c>
    </row>
    <row r="344" spans="1:10" x14ac:dyDescent="0.35">
      <c r="A344" s="1">
        <v>44499</v>
      </c>
      <c r="B344" s="1" t="str">
        <f>TEXT(Table1[[#This Row],[Date]],"mmm")</f>
        <v>Oct</v>
      </c>
      <c r="C344" s="1" t="str">
        <f>TEXT(Table1[[#This Row],[Date]],"yyyy")</f>
        <v>2021</v>
      </c>
      <c r="D344" t="s">
        <v>11</v>
      </c>
      <c r="E344" t="s">
        <v>21</v>
      </c>
      <c r="F344" t="s">
        <v>29</v>
      </c>
      <c r="G344" t="s">
        <v>89</v>
      </c>
      <c r="H344" s="5">
        <v>287.19263161304093</v>
      </c>
      <c r="I344" s="5">
        <v>418.5167438254208</v>
      </c>
      <c r="J344" s="5">
        <f>Table1[[#This Row],[Selling Price]]-Table1[[#This Row],[ Cost Price]]</f>
        <v>131.32411221237987</v>
      </c>
    </row>
    <row r="345" spans="1:10" x14ac:dyDescent="0.35">
      <c r="A345" s="1">
        <v>44500</v>
      </c>
      <c r="B345" s="1" t="str">
        <f>TEXT(Table1[[#This Row],[Date]],"mmm")</f>
        <v>Oct</v>
      </c>
      <c r="C345" s="1" t="str">
        <f>TEXT(Table1[[#This Row],[Date]],"yyyy")</f>
        <v>2021</v>
      </c>
      <c r="D345" t="s">
        <v>12</v>
      </c>
      <c r="E345" t="s">
        <v>16</v>
      </c>
      <c r="F345" t="s">
        <v>30</v>
      </c>
      <c r="G345" t="s">
        <v>90</v>
      </c>
      <c r="H345" s="5">
        <v>729.79051548418306</v>
      </c>
      <c r="I345" s="5">
        <v>827.95555014866102</v>
      </c>
      <c r="J345" s="5">
        <f>Table1[[#This Row],[Selling Price]]-Table1[[#This Row],[ Cost Price]]</f>
        <v>98.165034664477957</v>
      </c>
    </row>
    <row r="346" spans="1:10" x14ac:dyDescent="0.35">
      <c r="A346" s="1">
        <v>44501</v>
      </c>
      <c r="B346" s="1" t="str">
        <f>TEXT(Table1[[#This Row],[Date]],"mmm")</f>
        <v>Nov</v>
      </c>
      <c r="C346" s="1" t="str">
        <f>TEXT(Table1[[#This Row],[Date]],"yyyy")</f>
        <v>2021</v>
      </c>
      <c r="D346" t="s">
        <v>13</v>
      </c>
      <c r="E346" t="s">
        <v>14</v>
      </c>
      <c r="F346" t="s">
        <v>31</v>
      </c>
      <c r="G346" t="s">
        <v>91</v>
      </c>
      <c r="H346" s="5">
        <v>472.28316410715428</v>
      </c>
      <c r="I346" s="5">
        <v>639.53343538479726</v>
      </c>
      <c r="J346" s="5">
        <f>Table1[[#This Row],[Selling Price]]-Table1[[#This Row],[ Cost Price]]</f>
        <v>167.25027127764298</v>
      </c>
    </row>
    <row r="347" spans="1:10" x14ac:dyDescent="0.35">
      <c r="A347" s="1">
        <v>44502</v>
      </c>
      <c r="B347" s="1" t="str">
        <f>TEXT(Table1[[#This Row],[Date]],"mmm")</f>
        <v>Nov</v>
      </c>
      <c r="C347" s="1" t="str">
        <f>TEXT(Table1[[#This Row],[Date]],"yyyy")</f>
        <v>2021</v>
      </c>
      <c r="D347" t="s">
        <v>9</v>
      </c>
      <c r="E347" t="s">
        <v>15</v>
      </c>
      <c r="F347" t="s">
        <v>33</v>
      </c>
      <c r="G347" t="s">
        <v>92</v>
      </c>
      <c r="H347" s="5">
        <v>574.80051413591264</v>
      </c>
      <c r="I347" s="5">
        <v>587.67341968917992</v>
      </c>
      <c r="J347" s="5">
        <f>Table1[[#This Row],[Selling Price]]-Table1[[#This Row],[ Cost Price]]</f>
        <v>12.872905553267287</v>
      </c>
    </row>
    <row r="348" spans="1:10" x14ac:dyDescent="0.35">
      <c r="A348" s="1">
        <v>44868</v>
      </c>
      <c r="B348" s="1" t="str">
        <f>TEXT(Table1[[#This Row],[Date]],"mmm")</f>
        <v>Nov</v>
      </c>
      <c r="C348" s="1" t="str">
        <f>TEXT(Table1[[#This Row],[Date]],"yyyy")</f>
        <v>2022</v>
      </c>
      <c r="D348" t="s">
        <v>10</v>
      </c>
      <c r="E348" t="s">
        <v>17</v>
      </c>
      <c r="F348" t="s">
        <v>34</v>
      </c>
      <c r="G348" t="s">
        <v>93</v>
      </c>
      <c r="H348" s="5">
        <v>335.46852377193767</v>
      </c>
      <c r="I348" s="5">
        <v>442.06243038170373</v>
      </c>
      <c r="J348" s="5">
        <f>Table1[[#This Row],[Selling Price]]-Table1[[#This Row],[ Cost Price]]</f>
        <v>106.59390660976607</v>
      </c>
    </row>
    <row r="349" spans="1:10" x14ac:dyDescent="0.35">
      <c r="A349" s="1">
        <v>44504</v>
      </c>
      <c r="B349" s="1" t="str">
        <f>TEXT(Table1[[#This Row],[Date]],"mmm")</f>
        <v>Nov</v>
      </c>
      <c r="C349" s="1" t="str">
        <f>TEXT(Table1[[#This Row],[Date]],"yyyy")</f>
        <v>2021</v>
      </c>
      <c r="D349" t="s">
        <v>11</v>
      </c>
      <c r="E349" t="s">
        <v>18</v>
      </c>
      <c r="F349" t="s">
        <v>35</v>
      </c>
      <c r="G349" t="s">
        <v>94</v>
      </c>
      <c r="H349" s="5">
        <v>496.46501789674005</v>
      </c>
      <c r="I349" s="5">
        <v>620.52071671223177</v>
      </c>
      <c r="J349" s="5">
        <f>Table1[[#This Row],[Selling Price]]-Table1[[#This Row],[ Cost Price]]</f>
        <v>124.05569881549172</v>
      </c>
    </row>
    <row r="350" spans="1:10" x14ac:dyDescent="0.35">
      <c r="A350" s="1">
        <v>44505</v>
      </c>
      <c r="B350" s="1" t="str">
        <f>TEXT(Table1[[#This Row],[Date]],"mmm")</f>
        <v>Nov</v>
      </c>
      <c r="C350" s="1" t="str">
        <f>TEXT(Table1[[#This Row],[Date]],"yyyy")</f>
        <v>2021</v>
      </c>
      <c r="D350" t="s">
        <v>11</v>
      </c>
      <c r="E350" t="s">
        <v>19</v>
      </c>
      <c r="F350" t="s">
        <v>23</v>
      </c>
      <c r="G350" t="s">
        <v>95</v>
      </c>
      <c r="H350" s="5">
        <v>156.27019951716156</v>
      </c>
      <c r="I350" s="5">
        <v>249.72837549704911</v>
      </c>
      <c r="J350" s="5">
        <f>Table1[[#This Row],[Selling Price]]-Table1[[#This Row],[ Cost Price]]</f>
        <v>93.458175979887557</v>
      </c>
    </row>
    <row r="351" spans="1:10" x14ac:dyDescent="0.35">
      <c r="A351" s="1">
        <v>44506</v>
      </c>
      <c r="B351" s="1" t="str">
        <f>TEXT(Table1[[#This Row],[Date]],"mmm")</f>
        <v>Nov</v>
      </c>
      <c r="C351" s="1" t="str">
        <f>TEXT(Table1[[#This Row],[Date]],"yyyy")</f>
        <v>2021</v>
      </c>
      <c r="D351" t="s">
        <v>11</v>
      </c>
      <c r="E351" t="s">
        <v>19</v>
      </c>
      <c r="F351" t="s">
        <v>24</v>
      </c>
      <c r="G351" t="s">
        <v>96</v>
      </c>
      <c r="H351" s="5">
        <v>50.83667529320477</v>
      </c>
      <c r="I351" s="5">
        <v>89.822539878965415</v>
      </c>
      <c r="J351" s="5">
        <f>Table1[[#This Row],[Selling Price]]-Table1[[#This Row],[ Cost Price]]</f>
        <v>38.985864585760645</v>
      </c>
    </row>
    <row r="352" spans="1:10" x14ac:dyDescent="0.35">
      <c r="A352" s="1">
        <v>44507</v>
      </c>
      <c r="B352" s="1" t="str">
        <f>TEXT(Table1[[#This Row],[Date]],"mmm")</f>
        <v>Nov</v>
      </c>
      <c r="C352" s="1" t="str">
        <f>TEXT(Table1[[#This Row],[Date]],"yyyy")</f>
        <v>2021</v>
      </c>
      <c r="D352" t="s">
        <v>11</v>
      </c>
      <c r="E352" t="s">
        <v>19</v>
      </c>
      <c r="F352" t="s">
        <v>25</v>
      </c>
      <c r="G352" t="s">
        <v>97</v>
      </c>
      <c r="H352" s="5">
        <v>594.56390211847065</v>
      </c>
      <c r="I352" s="5">
        <v>692.81979679856283</v>
      </c>
      <c r="J352" s="5">
        <f>Table1[[#This Row],[Selling Price]]-Table1[[#This Row],[ Cost Price]]</f>
        <v>98.255894680092183</v>
      </c>
    </row>
    <row r="353" spans="1:10" x14ac:dyDescent="0.35">
      <c r="A353" s="1">
        <v>44508</v>
      </c>
      <c r="B353" s="1" t="str">
        <f>TEXT(Table1[[#This Row],[Date]],"mmm")</f>
        <v>Nov</v>
      </c>
      <c r="C353" s="1" t="str">
        <f>TEXT(Table1[[#This Row],[Date]],"yyyy")</f>
        <v>2021</v>
      </c>
      <c r="D353" t="s">
        <v>11</v>
      </c>
      <c r="E353" t="s">
        <v>19</v>
      </c>
      <c r="F353" t="s">
        <v>34</v>
      </c>
      <c r="G353" t="s">
        <v>98</v>
      </c>
      <c r="H353" s="5">
        <v>479.68959285643444</v>
      </c>
      <c r="I353" s="5">
        <v>591.18613844777201</v>
      </c>
      <c r="J353" s="5">
        <f>Table1[[#This Row],[Selling Price]]-Table1[[#This Row],[ Cost Price]]</f>
        <v>111.49654559133756</v>
      </c>
    </row>
    <row r="354" spans="1:10" x14ac:dyDescent="0.35">
      <c r="A354" s="1">
        <v>44874</v>
      </c>
      <c r="B354" s="1" t="str">
        <f>TEXT(Table1[[#This Row],[Date]],"mmm")</f>
        <v>Nov</v>
      </c>
      <c r="C354" s="1" t="str">
        <f>TEXT(Table1[[#This Row],[Date]],"yyyy")</f>
        <v>2022</v>
      </c>
      <c r="D354" t="s">
        <v>11</v>
      </c>
      <c r="E354" t="s">
        <v>19</v>
      </c>
      <c r="F354" t="s">
        <v>35</v>
      </c>
      <c r="G354" t="s">
        <v>99</v>
      </c>
      <c r="H354" s="5">
        <v>570.22182782517268</v>
      </c>
      <c r="I354" s="5">
        <v>710.34361944243221</v>
      </c>
      <c r="J354" s="5">
        <f>Table1[[#This Row],[Selling Price]]-Table1[[#This Row],[ Cost Price]]</f>
        <v>140.12179161725953</v>
      </c>
    </row>
    <row r="355" spans="1:10" x14ac:dyDescent="0.35">
      <c r="A355" s="1">
        <v>44510</v>
      </c>
      <c r="B355" s="1" t="str">
        <f>TEXT(Table1[[#This Row],[Date]],"mmm")</f>
        <v>Nov</v>
      </c>
      <c r="C355" s="1" t="str">
        <f>TEXT(Table1[[#This Row],[Date]],"yyyy")</f>
        <v>2021</v>
      </c>
      <c r="D355" t="s">
        <v>12</v>
      </c>
      <c r="E355" t="s">
        <v>19</v>
      </c>
      <c r="F355" t="s">
        <v>23</v>
      </c>
      <c r="G355" t="s">
        <v>100</v>
      </c>
      <c r="H355" s="5">
        <v>648.42115714950296</v>
      </c>
      <c r="I355" s="5">
        <v>698.29871358086154</v>
      </c>
      <c r="J355" s="5">
        <f>Table1[[#This Row],[Selling Price]]-Table1[[#This Row],[ Cost Price]]</f>
        <v>49.877556431358585</v>
      </c>
    </row>
    <row r="356" spans="1:10" x14ac:dyDescent="0.35">
      <c r="A356" s="1">
        <v>44511</v>
      </c>
      <c r="B356" s="1" t="str">
        <f>TEXT(Table1[[#This Row],[Date]],"mmm")</f>
        <v>Nov</v>
      </c>
      <c r="C356" s="1" t="str">
        <f>TEXT(Table1[[#This Row],[Date]],"yyyy")</f>
        <v>2021</v>
      </c>
      <c r="D356" t="s">
        <v>13</v>
      </c>
      <c r="E356" t="s">
        <v>19</v>
      </c>
      <c r="F356" t="s">
        <v>24</v>
      </c>
      <c r="G356" t="s">
        <v>101</v>
      </c>
      <c r="H356" s="5">
        <v>1075.8324866472115</v>
      </c>
      <c r="I356" s="5">
        <v>1287.0091493479838</v>
      </c>
      <c r="J356" s="5">
        <f>Table1[[#This Row],[Selling Price]]-Table1[[#This Row],[ Cost Price]]</f>
        <v>211.17666270077234</v>
      </c>
    </row>
    <row r="357" spans="1:10" x14ac:dyDescent="0.35">
      <c r="A357" s="1">
        <v>44877</v>
      </c>
      <c r="B357" s="1" t="str">
        <f>TEXT(Table1[[#This Row],[Date]],"mmm")</f>
        <v>Nov</v>
      </c>
      <c r="C357" s="1" t="str">
        <f>TEXT(Table1[[#This Row],[Date]],"yyyy")</f>
        <v>2022</v>
      </c>
      <c r="D357" t="s">
        <v>13</v>
      </c>
      <c r="E357" t="s">
        <v>18</v>
      </c>
      <c r="F357" t="s">
        <v>25</v>
      </c>
      <c r="G357" t="s">
        <v>102</v>
      </c>
      <c r="H357" s="5">
        <v>676.32344428967247</v>
      </c>
      <c r="I357" s="5">
        <v>859.5211349852143</v>
      </c>
      <c r="J357" s="5">
        <f>Table1[[#This Row],[Selling Price]]-Table1[[#This Row],[ Cost Price]]</f>
        <v>183.19769069554184</v>
      </c>
    </row>
    <row r="358" spans="1:10" x14ac:dyDescent="0.35">
      <c r="A358" s="1">
        <v>44513</v>
      </c>
      <c r="B358" s="1" t="str">
        <f>TEXT(Table1[[#This Row],[Date]],"mmm")</f>
        <v>Nov</v>
      </c>
      <c r="C358" s="1" t="str">
        <f>TEXT(Table1[[#This Row],[Date]],"yyyy")</f>
        <v>2021</v>
      </c>
      <c r="D358" t="s">
        <v>13</v>
      </c>
      <c r="E358" t="s">
        <v>19</v>
      </c>
      <c r="F358" t="s">
        <v>34</v>
      </c>
      <c r="G358" t="s">
        <v>52</v>
      </c>
      <c r="H358" s="5">
        <v>909.51359882237318</v>
      </c>
      <c r="I358" s="5">
        <v>1006.1172232338438</v>
      </c>
      <c r="J358" s="5">
        <f>Table1[[#This Row],[Selling Price]]-Table1[[#This Row],[ Cost Price]]</f>
        <v>96.603624411470605</v>
      </c>
    </row>
    <row r="359" spans="1:10" x14ac:dyDescent="0.35">
      <c r="A359" s="1">
        <v>44514</v>
      </c>
      <c r="B359" s="1" t="str">
        <f>TEXT(Table1[[#This Row],[Date]],"mmm")</f>
        <v>Nov</v>
      </c>
      <c r="C359" s="1" t="str">
        <f>TEXT(Table1[[#This Row],[Date]],"yyyy")</f>
        <v>2021</v>
      </c>
      <c r="D359" t="s">
        <v>13</v>
      </c>
      <c r="E359" t="s">
        <v>20</v>
      </c>
      <c r="F359" t="s">
        <v>28</v>
      </c>
      <c r="G359" t="s">
        <v>53</v>
      </c>
      <c r="H359" s="5">
        <v>491.36360406785997</v>
      </c>
      <c r="I359" s="5">
        <v>652.27894249871781</v>
      </c>
      <c r="J359" s="5">
        <f>Table1[[#This Row],[Selling Price]]-Table1[[#This Row],[ Cost Price]]</f>
        <v>160.91533843085784</v>
      </c>
    </row>
    <row r="360" spans="1:10" x14ac:dyDescent="0.35">
      <c r="A360" s="1">
        <v>44515</v>
      </c>
      <c r="B360" s="1" t="str">
        <f>TEXT(Table1[[#This Row],[Date]],"mmm")</f>
        <v>Nov</v>
      </c>
      <c r="C360" s="1" t="str">
        <f>TEXT(Table1[[#This Row],[Date]],"yyyy")</f>
        <v>2021</v>
      </c>
      <c r="D360" t="s">
        <v>13</v>
      </c>
      <c r="E360" t="s">
        <v>21</v>
      </c>
      <c r="F360" t="s">
        <v>29</v>
      </c>
      <c r="G360" t="s">
        <v>54</v>
      </c>
      <c r="H360" s="5">
        <v>826.23327454454886</v>
      </c>
      <c r="I360" s="5">
        <v>835.34251417555924</v>
      </c>
      <c r="J360" s="5">
        <f>Table1[[#This Row],[Selling Price]]-Table1[[#This Row],[ Cost Price]]</f>
        <v>9.1092396310103823</v>
      </c>
    </row>
    <row r="361" spans="1:10" x14ac:dyDescent="0.35">
      <c r="A361" s="1">
        <v>44881</v>
      </c>
      <c r="B361" s="1" t="str">
        <f>TEXT(Table1[[#This Row],[Date]],"mmm")</f>
        <v>Nov</v>
      </c>
      <c r="C361" s="1" t="str">
        <f>TEXT(Table1[[#This Row],[Date]],"yyyy")</f>
        <v>2022</v>
      </c>
      <c r="D361" t="s">
        <v>13</v>
      </c>
      <c r="E361" t="s">
        <v>16</v>
      </c>
      <c r="F361" t="s">
        <v>30</v>
      </c>
      <c r="G361" t="s">
        <v>55</v>
      </c>
      <c r="H361" s="5">
        <v>742.72156851968907</v>
      </c>
      <c r="I361" s="5">
        <v>849.08405719938833</v>
      </c>
      <c r="J361" s="5">
        <f>Table1[[#This Row],[Selling Price]]-Table1[[#This Row],[ Cost Price]]</f>
        <v>106.36248867969925</v>
      </c>
    </row>
    <row r="362" spans="1:10" x14ac:dyDescent="0.35">
      <c r="A362" s="1">
        <v>44882</v>
      </c>
      <c r="B362" s="1" t="str">
        <f>TEXT(Table1[[#This Row],[Date]],"mmm")</f>
        <v>Nov</v>
      </c>
      <c r="C362" s="1" t="str">
        <f>TEXT(Table1[[#This Row],[Date]],"yyyy")</f>
        <v>2022</v>
      </c>
      <c r="D362" t="s">
        <v>9</v>
      </c>
      <c r="E362" t="s">
        <v>14</v>
      </c>
      <c r="F362" t="s">
        <v>24</v>
      </c>
      <c r="G362" t="s">
        <v>56</v>
      </c>
      <c r="H362" s="5">
        <v>223.64141585366002</v>
      </c>
      <c r="I362" s="5">
        <v>371.52389239019789</v>
      </c>
      <c r="J362" s="5">
        <f>Table1[[#This Row],[Selling Price]]-Table1[[#This Row],[ Cost Price]]</f>
        <v>147.88247653653787</v>
      </c>
    </row>
    <row r="363" spans="1:10" x14ac:dyDescent="0.35">
      <c r="A363" s="1">
        <v>44883</v>
      </c>
      <c r="B363" s="1" t="str">
        <f>TEXT(Table1[[#This Row],[Date]],"mmm")</f>
        <v>Nov</v>
      </c>
      <c r="C363" s="1" t="str">
        <f>TEXT(Table1[[#This Row],[Date]],"yyyy")</f>
        <v>2022</v>
      </c>
      <c r="D363" t="s">
        <v>10</v>
      </c>
      <c r="E363" t="s">
        <v>15</v>
      </c>
      <c r="F363" t="s">
        <v>25</v>
      </c>
      <c r="G363" t="s">
        <v>57</v>
      </c>
      <c r="H363" s="5">
        <v>103.42398466233685</v>
      </c>
      <c r="I363" s="5">
        <v>304.35911196936877</v>
      </c>
      <c r="J363" s="5">
        <f>Table1[[#This Row],[Selling Price]]-Table1[[#This Row],[ Cost Price]]</f>
        <v>200.93512730703191</v>
      </c>
    </row>
    <row r="364" spans="1:10" x14ac:dyDescent="0.35">
      <c r="A364" s="1">
        <v>44884</v>
      </c>
      <c r="B364" s="1" t="str">
        <f>TEXT(Table1[[#This Row],[Date]],"mmm")</f>
        <v>Nov</v>
      </c>
      <c r="C364" s="1" t="str">
        <f>TEXT(Table1[[#This Row],[Date]],"yyyy")</f>
        <v>2022</v>
      </c>
      <c r="D364" t="s">
        <v>11</v>
      </c>
      <c r="E364" t="s">
        <v>17</v>
      </c>
      <c r="F364" t="s">
        <v>34</v>
      </c>
      <c r="G364" t="s">
        <v>58</v>
      </c>
      <c r="H364" s="5">
        <v>1022.3706567278625</v>
      </c>
      <c r="I364" s="5">
        <v>1040.7937525309769</v>
      </c>
      <c r="J364" s="5">
        <f>Table1[[#This Row],[Selling Price]]-Table1[[#This Row],[ Cost Price]]</f>
        <v>18.423095803114393</v>
      </c>
    </row>
    <row r="365" spans="1:10" x14ac:dyDescent="0.35">
      <c r="A365" s="1">
        <v>44885</v>
      </c>
      <c r="B365" s="1" t="str">
        <f>TEXT(Table1[[#This Row],[Date]],"mmm")</f>
        <v>Nov</v>
      </c>
      <c r="C365" s="1" t="str">
        <f>TEXT(Table1[[#This Row],[Date]],"yyyy")</f>
        <v>2022</v>
      </c>
      <c r="D365" t="s">
        <v>12</v>
      </c>
      <c r="E365" t="s">
        <v>17</v>
      </c>
      <c r="F365" t="s">
        <v>28</v>
      </c>
      <c r="G365" t="s">
        <v>59</v>
      </c>
      <c r="H365" s="5">
        <v>860.12082496399432</v>
      </c>
      <c r="I365" s="5">
        <v>877.22207289822609</v>
      </c>
      <c r="J365" s="5">
        <f>Table1[[#This Row],[Selling Price]]-Table1[[#This Row],[ Cost Price]]</f>
        <v>17.101247934231765</v>
      </c>
    </row>
    <row r="366" spans="1:10" x14ac:dyDescent="0.35">
      <c r="A366" s="1">
        <v>44886</v>
      </c>
      <c r="B366" s="1" t="str">
        <f>TEXT(Table1[[#This Row],[Date]],"mmm")</f>
        <v>Nov</v>
      </c>
      <c r="C366" s="1" t="str">
        <f>TEXT(Table1[[#This Row],[Date]],"yyyy")</f>
        <v>2022</v>
      </c>
      <c r="D366" t="s">
        <v>11</v>
      </c>
      <c r="E366" t="s">
        <v>17</v>
      </c>
      <c r="F366" t="s">
        <v>29</v>
      </c>
      <c r="G366" t="s">
        <v>60</v>
      </c>
      <c r="H366" s="5">
        <v>586.52920516637005</v>
      </c>
      <c r="I366" s="5">
        <v>850.81424500923117</v>
      </c>
      <c r="J366" s="5">
        <f>Table1[[#This Row],[Selling Price]]-Table1[[#This Row],[ Cost Price]]</f>
        <v>264.28503984286112</v>
      </c>
    </row>
    <row r="367" spans="1:10" x14ac:dyDescent="0.35">
      <c r="A367" s="1">
        <v>44887</v>
      </c>
      <c r="B367" s="1" t="str">
        <f>TEXT(Table1[[#This Row],[Date]],"mmm")</f>
        <v>Nov</v>
      </c>
      <c r="C367" s="1" t="str">
        <f>TEXT(Table1[[#This Row],[Date]],"yyyy")</f>
        <v>2022</v>
      </c>
      <c r="D367" t="s">
        <v>11</v>
      </c>
      <c r="E367" t="s">
        <v>17</v>
      </c>
      <c r="F367" t="s">
        <v>30</v>
      </c>
      <c r="G367" t="s">
        <v>61</v>
      </c>
      <c r="H367" s="5">
        <v>215.98075155943286</v>
      </c>
      <c r="I367" s="5">
        <v>423.98742225053093</v>
      </c>
      <c r="J367" s="5">
        <f>Table1[[#This Row],[Selling Price]]-Table1[[#This Row],[ Cost Price]]</f>
        <v>208.00667069109807</v>
      </c>
    </row>
    <row r="368" spans="1:10" x14ac:dyDescent="0.35">
      <c r="A368" s="1">
        <v>44888</v>
      </c>
      <c r="B368" s="1" t="str">
        <f>TEXT(Table1[[#This Row],[Date]],"mmm")</f>
        <v>Nov</v>
      </c>
      <c r="C368" s="1" t="str">
        <f>TEXT(Table1[[#This Row],[Date]],"yyyy")</f>
        <v>2022</v>
      </c>
      <c r="D368" t="s">
        <v>11</v>
      </c>
      <c r="E368" t="s">
        <v>17</v>
      </c>
      <c r="F368" t="s">
        <v>24</v>
      </c>
      <c r="G368" t="s">
        <v>62</v>
      </c>
      <c r="H368" s="5">
        <v>312.14282533283205</v>
      </c>
      <c r="I368" s="5">
        <v>535.01920721656859</v>
      </c>
      <c r="J368" s="5">
        <f>Table1[[#This Row],[Selling Price]]-Table1[[#This Row],[ Cost Price]]</f>
        <v>222.87638188373654</v>
      </c>
    </row>
    <row r="369" spans="1:10" x14ac:dyDescent="0.35">
      <c r="A369" s="1">
        <v>44524</v>
      </c>
      <c r="B369" s="1" t="str">
        <f>TEXT(Table1[[#This Row],[Date]],"mmm")</f>
        <v>Nov</v>
      </c>
      <c r="C369" s="1" t="str">
        <f>TEXT(Table1[[#This Row],[Date]],"yyyy")</f>
        <v>2021</v>
      </c>
      <c r="D369" t="s">
        <v>11</v>
      </c>
      <c r="E369" t="s">
        <v>17</v>
      </c>
      <c r="F369" t="s">
        <v>25</v>
      </c>
      <c r="G369" t="s">
        <v>63</v>
      </c>
      <c r="H369" s="5">
        <v>354.04887705059423</v>
      </c>
      <c r="I369" s="5">
        <v>624.29805758244504</v>
      </c>
      <c r="J369" s="5">
        <f>Table1[[#This Row],[Selling Price]]-Table1[[#This Row],[ Cost Price]]</f>
        <v>270.24918053185081</v>
      </c>
    </row>
    <row r="370" spans="1:10" x14ac:dyDescent="0.35">
      <c r="A370" s="1">
        <v>44525</v>
      </c>
      <c r="B370" s="1" t="str">
        <f>TEXT(Table1[[#This Row],[Date]],"mmm")</f>
        <v>Nov</v>
      </c>
      <c r="C370" s="1" t="str">
        <f>TEXT(Table1[[#This Row],[Date]],"yyyy")</f>
        <v>2021</v>
      </c>
      <c r="D370" t="s">
        <v>12</v>
      </c>
      <c r="E370" t="s">
        <v>14</v>
      </c>
      <c r="F370" t="s">
        <v>34</v>
      </c>
      <c r="G370" t="s">
        <v>64</v>
      </c>
      <c r="H370" s="5">
        <v>631.31172709914711</v>
      </c>
      <c r="I370" s="5">
        <v>799.94811177777922</v>
      </c>
      <c r="J370" s="5">
        <f>Table1[[#This Row],[Selling Price]]-Table1[[#This Row],[ Cost Price]]</f>
        <v>168.63638467863211</v>
      </c>
    </row>
    <row r="371" spans="1:10" x14ac:dyDescent="0.35">
      <c r="A371" s="1">
        <v>44526</v>
      </c>
      <c r="B371" s="1" t="str">
        <f>TEXT(Table1[[#This Row],[Date]],"mmm")</f>
        <v>Nov</v>
      </c>
      <c r="C371" s="1" t="str">
        <f>TEXT(Table1[[#This Row],[Date]],"yyyy")</f>
        <v>2021</v>
      </c>
      <c r="D371" t="s">
        <v>13</v>
      </c>
      <c r="E371" t="s">
        <v>15</v>
      </c>
      <c r="F371" t="s">
        <v>28</v>
      </c>
      <c r="G371" t="s">
        <v>58</v>
      </c>
      <c r="H371" s="5">
        <v>473.83443840210299</v>
      </c>
      <c r="I371" s="5">
        <v>511.68786114059384</v>
      </c>
      <c r="J371" s="5">
        <f>Table1[[#This Row],[Selling Price]]-Table1[[#This Row],[ Cost Price]]</f>
        <v>37.853422738490849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5873-C779-4729-AD97-CFA597390B15}">
  <dimension ref="A1:Q1"/>
  <sheetViews>
    <sheetView showGridLines="0" tabSelected="1" workbookViewId="0">
      <selection activeCell="AA10" sqref="AA10"/>
    </sheetView>
  </sheetViews>
  <sheetFormatPr defaultRowHeight="14.5" x14ac:dyDescent="0.35"/>
  <cols>
    <col min="1" max="16384" width="8.7265625" style="10"/>
  </cols>
  <sheetData>
    <row r="1" spans="1:17" customFormat="1" ht="24" thickBot="1" x14ac:dyDescent="0.6">
      <c r="A1" s="7" t="s">
        <v>325</v>
      </c>
      <c r="B1" s="8"/>
      <c r="C1" s="8"/>
      <c r="D1" s="8"/>
      <c r="E1" s="8"/>
      <c r="F1" s="8"/>
      <c r="G1" s="8"/>
      <c r="H1" s="8"/>
      <c r="I1" s="8"/>
      <c r="J1" s="8"/>
      <c r="K1" s="8"/>
      <c r="L1" s="8"/>
      <c r="M1" s="8"/>
      <c r="N1" s="8"/>
      <c r="O1" s="8"/>
      <c r="P1" s="8"/>
      <c r="Q1" s="9"/>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3026-A6DE-42B1-9688-A4C298EDEBDF}">
  <dimension ref="A3:B8"/>
  <sheetViews>
    <sheetView workbookViewId="0">
      <selection activeCell="Q22" sqref="Q22"/>
    </sheetView>
  </sheetViews>
  <sheetFormatPr defaultRowHeight="14.5" x14ac:dyDescent="0.35"/>
  <cols>
    <col min="1" max="1" width="12.6328125" bestFit="1" customWidth="1"/>
    <col min="2" max="2" width="17.81640625" bestFit="1" customWidth="1"/>
    <col min="3" max="3" width="14.453125" bestFit="1" customWidth="1"/>
  </cols>
  <sheetData>
    <row r="3" spans="1:2" x14ac:dyDescent="0.35">
      <c r="A3" s="2" t="s">
        <v>310</v>
      </c>
      <c r="B3" t="s">
        <v>309</v>
      </c>
    </row>
    <row r="4" spans="1:2" x14ac:dyDescent="0.35">
      <c r="A4" s="3" t="s">
        <v>13</v>
      </c>
      <c r="B4" s="5">
        <v>41819.191871626259</v>
      </c>
    </row>
    <row r="5" spans="1:2" x14ac:dyDescent="0.35">
      <c r="A5" s="3" t="s">
        <v>11</v>
      </c>
      <c r="B5" s="5">
        <v>41084.963002244047</v>
      </c>
    </row>
    <row r="6" spans="1:2" x14ac:dyDescent="0.35">
      <c r="A6" s="3" t="s">
        <v>12</v>
      </c>
      <c r="B6" s="5">
        <v>49723.237825488985</v>
      </c>
    </row>
    <row r="7" spans="1:2" x14ac:dyDescent="0.35">
      <c r="A7" s="3" t="s">
        <v>9</v>
      </c>
      <c r="B7" s="5">
        <v>39059.85486016544</v>
      </c>
    </row>
    <row r="8" spans="1:2" x14ac:dyDescent="0.35">
      <c r="A8" s="3" t="s">
        <v>10</v>
      </c>
      <c r="B8" s="5">
        <v>41818.247207584747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899D-C542-46D7-A4D2-5C6F2DEB45BF}">
  <dimension ref="A3:B8"/>
  <sheetViews>
    <sheetView workbookViewId="0">
      <selection activeCell="O28" sqref="O28"/>
    </sheetView>
  </sheetViews>
  <sheetFormatPr defaultRowHeight="14.5" x14ac:dyDescent="0.35"/>
  <cols>
    <col min="1" max="1" width="12.6328125" bestFit="1" customWidth="1"/>
    <col min="2" max="2" width="14.453125" bestFit="1" customWidth="1"/>
    <col min="3" max="3" width="12" bestFit="1" customWidth="1"/>
  </cols>
  <sheetData>
    <row r="3" spans="1:2" x14ac:dyDescent="0.35">
      <c r="A3" s="2" t="s">
        <v>310</v>
      </c>
      <c r="B3" t="s">
        <v>324</v>
      </c>
    </row>
    <row r="4" spans="1:2" x14ac:dyDescent="0.35">
      <c r="A4" s="3" t="s">
        <v>13</v>
      </c>
      <c r="B4" s="6">
        <v>65</v>
      </c>
    </row>
    <row r="5" spans="1:2" x14ac:dyDescent="0.35">
      <c r="A5" s="3" t="s">
        <v>11</v>
      </c>
      <c r="B5" s="6">
        <v>74</v>
      </c>
    </row>
    <row r="6" spans="1:2" x14ac:dyDescent="0.35">
      <c r="A6" s="3" t="s">
        <v>12</v>
      </c>
      <c r="B6" s="6">
        <v>79</v>
      </c>
    </row>
    <row r="7" spans="1:2" x14ac:dyDescent="0.35">
      <c r="A7" s="3" t="s">
        <v>9</v>
      </c>
      <c r="B7" s="6">
        <v>69</v>
      </c>
    </row>
    <row r="8" spans="1:2" x14ac:dyDescent="0.35">
      <c r="A8" s="3" t="s">
        <v>10</v>
      </c>
      <c r="B8" s="6">
        <v>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13EDF-61BD-4F32-93EE-2A73F87B68B8}">
  <dimension ref="A3:B8"/>
  <sheetViews>
    <sheetView workbookViewId="0">
      <selection activeCell="M29" sqref="M29"/>
    </sheetView>
  </sheetViews>
  <sheetFormatPr defaultRowHeight="14.5" x14ac:dyDescent="0.35"/>
  <cols>
    <col min="1" max="1" width="12.6328125" bestFit="1" customWidth="1"/>
    <col min="2" max="2" width="12" bestFit="1" customWidth="1"/>
  </cols>
  <sheetData>
    <row r="3" spans="1:2" x14ac:dyDescent="0.35">
      <c r="A3" s="2" t="s">
        <v>310</v>
      </c>
      <c r="B3" t="s">
        <v>320</v>
      </c>
    </row>
    <row r="4" spans="1:2" x14ac:dyDescent="0.35">
      <c r="A4" s="3" t="s">
        <v>13</v>
      </c>
      <c r="B4" s="4">
        <v>0.20601757198577142</v>
      </c>
    </row>
    <row r="5" spans="1:2" x14ac:dyDescent="0.35">
      <c r="A5" s="3" t="s">
        <v>11</v>
      </c>
      <c r="B5" s="4">
        <v>0.1940146909803229</v>
      </c>
    </row>
    <row r="6" spans="1:2" x14ac:dyDescent="0.35">
      <c r="A6" s="3" t="s">
        <v>12</v>
      </c>
      <c r="B6" s="4">
        <v>0.18840744058378997</v>
      </c>
    </row>
    <row r="7" spans="1:2" x14ac:dyDescent="0.35">
      <c r="A7" s="3" t="s">
        <v>9</v>
      </c>
      <c r="B7" s="4">
        <v>0.18653538490584426</v>
      </c>
    </row>
    <row r="8" spans="1:2" x14ac:dyDescent="0.35">
      <c r="A8" s="3" t="s">
        <v>10</v>
      </c>
      <c r="B8" s="4">
        <v>0.2250249115442714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8922-661A-4973-BDF7-4C80D18AE87D}">
  <dimension ref="A3:B8"/>
  <sheetViews>
    <sheetView workbookViewId="0">
      <selection activeCell="K35" sqref="K35"/>
    </sheetView>
  </sheetViews>
  <sheetFormatPr defaultRowHeight="14.5" x14ac:dyDescent="0.35"/>
  <cols>
    <col min="1" max="1" width="12.6328125" bestFit="1" customWidth="1"/>
    <col min="2" max="2" width="17.81640625" bestFit="1" customWidth="1"/>
  </cols>
  <sheetData>
    <row r="3" spans="1:2" x14ac:dyDescent="0.35">
      <c r="A3" s="2" t="s">
        <v>310</v>
      </c>
      <c r="B3" t="s">
        <v>309</v>
      </c>
    </row>
    <row r="4" spans="1:2" x14ac:dyDescent="0.35">
      <c r="A4" s="3" t="s">
        <v>33</v>
      </c>
      <c r="B4" s="5">
        <v>17533.892707371957</v>
      </c>
    </row>
    <row r="5" spans="1:2" x14ac:dyDescent="0.35">
      <c r="A5" s="3" t="s">
        <v>34</v>
      </c>
      <c r="B5" s="5">
        <v>25307.021014131649</v>
      </c>
    </row>
    <row r="6" spans="1:2" x14ac:dyDescent="0.35">
      <c r="A6" s="3" t="s">
        <v>35</v>
      </c>
      <c r="B6" s="5">
        <v>18864.809142429727</v>
      </c>
    </row>
    <row r="7" spans="1:2" x14ac:dyDescent="0.35">
      <c r="A7" s="3" t="s">
        <v>24</v>
      </c>
      <c r="B7" s="5">
        <v>24153.062229507228</v>
      </c>
    </row>
    <row r="8" spans="1:2" x14ac:dyDescent="0.35">
      <c r="A8" s="3" t="s">
        <v>25</v>
      </c>
      <c r="B8" s="5">
        <v>16503.111404541323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ADD5-FC66-46DA-8068-589D53D16049}">
  <dimension ref="A3:B14"/>
  <sheetViews>
    <sheetView workbookViewId="0">
      <selection activeCell="M27" sqref="M27"/>
    </sheetView>
  </sheetViews>
  <sheetFormatPr defaultRowHeight="14.5" x14ac:dyDescent="0.35"/>
  <cols>
    <col min="1" max="1" width="12.6328125" bestFit="1" customWidth="1"/>
    <col min="2" max="2" width="17.81640625" bestFit="1" customWidth="1"/>
    <col min="3" max="3" width="8.36328125" bestFit="1" customWidth="1"/>
  </cols>
  <sheetData>
    <row r="3" spans="1:2" x14ac:dyDescent="0.35">
      <c r="A3" s="2" t="s">
        <v>310</v>
      </c>
      <c r="B3" t="s">
        <v>309</v>
      </c>
    </row>
    <row r="4" spans="1:2" x14ac:dyDescent="0.35">
      <c r="A4" s="3" t="s">
        <v>326</v>
      </c>
      <c r="B4" s="5">
        <v>26569.218883449885</v>
      </c>
    </row>
    <row r="5" spans="1:2" x14ac:dyDescent="0.35">
      <c r="A5" s="3" t="s">
        <v>312</v>
      </c>
      <c r="B5" s="5">
        <v>16482.389577382954</v>
      </c>
    </row>
    <row r="6" spans="1:2" x14ac:dyDescent="0.35">
      <c r="A6" s="3" t="s">
        <v>313</v>
      </c>
      <c r="B6" s="5">
        <v>18418.83696178516</v>
      </c>
    </row>
    <row r="7" spans="1:2" x14ac:dyDescent="0.35">
      <c r="A7" s="3" t="s">
        <v>314</v>
      </c>
      <c r="B7" s="5">
        <v>17231.675649377146</v>
      </c>
    </row>
    <row r="8" spans="1:2" x14ac:dyDescent="0.35">
      <c r="A8" s="3" t="s">
        <v>327</v>
      </c>
      <c r="B8" s="5">
        <v>19943.827895761427</v>
      </c>
    </row>
    <row r="9" spans="1:2" x14ac:dyDescent="0.35">
      <c r="A9" s="3" t="s">
        <v>315</v>
      </c>
      <c r="B9" s="5">
        <v>19126.331434423162</v>
      </c>
    </row>
    <row r="10" spans="1:2" x14ac:dyDescent="0.35">
      <c r="A10" s="3" t="s">
        <v>316</v>
      </c>
      <c r="B10" s="5">
        <v>16911.26373157233</v>
      </c>
    </row>
    <row r="11" spans="1:2" x14ac:dyDescent="0.35">
      <c r="A11" s="3" t="s">
        <v>317</v>
      </c>
      <c r="B11" s="5">
        <v>23864.612649442068</v>
      </c>
    </row>
    <row r="12" spans="1:2" x14ac:dyDescent="0.35">
      <c r="A12" s="3" t="s">
        <v>328</v>
      </c>
      <c r="B12" s="5">
        <v>19894.041265822867</v>
      </c>
    </row>
    <row r="13" spans="1:2" x14ac:dyDescent="0.35">
      <c r="A13" s="3" t="s">
        <v>318</v>
      </c>
      <c r="B13" s="5">
        <v>17912.300776072283</v>
      </c>
    </row>
    <row r="14" spans="1:2" x14ac:dyDescent="0.35">
      <c r="A14" s="3" t="s">
        <v>329</v>
      </c>
      <c r="B14" s="5">
        <v>17150.995942020185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1467-31CE-4BA0-B759-52089642FC42}">
  <dimension ref="A3:F12"/>
  <sheetViews>
    <sheetView workbookViewId="0">
      <selection activeCell="M8" sqref="M8"/>
    </sheetView>
  </sheetViews>
  <sheetFormatPr defaultRowHeight="14.5" x14ac:dyDescent="0.35"/>
  <cols>
    <col min="1" max="1" width="17.81640625" bestFit="1" customWidth="1"/>
    <col min="2" max="2" width="15.6328125" bestFit="1" customWidth="1"/>
    <col min="3" max="3" width="9.7265625" bestFit="1" customWidth="1"/>
    <col min="4" max="4" width="10.7265625" bestFit="1" customWidth="1"/>
    <col min="5" max="5" width="9.7265625" bestFit="1" customWidth="1"/>
    <col min="6" max="7" width="10.7265625" bestFit="1" customWidth="1"/>
  </cols>
  <sheetData>
    <row r="3" spans="1:6" x14ac:dyDescent="0.35">
      <c r="A3" s="2" t="s">
        <v>309</v>
      </c>
      <c r="B3" s="2" t="s">
        <v>319</v>
      </c>
    </row>
    <row r="4" spans="1:6" x14ac:dyDescent="0.35">
      <c r="A4" s="2" t="s">
        <v>310</v>
      </c>
      <c r="B4" t="s">
        <v>13</v>
      </c>
      <c r="C4" t="s">
        <v>11</v>
      </c>
      <c r="D4" t="s">
        <v>12</v>
      </c>
      <c r="E4" t="s">
        <v>9</v>
      </c>
      <c r="F4" t="s">
        <v>10</v>
      </c>
    </row>
    <row r="5" spans="1:6" x14ac:dyDescent="0.35">
      <c r="A5" s="3" t="s">
        <v>21</v>
      </c>
      <c r="B5" s="5">
        <v>6005.0619680923537</v>
      </c>
      <c r="C5" s="5">
        <v>4183.5212882026717</v>
      </c>
      <c r="D5" s="5">
        <v>4364.0473314983938</v>
      </c>
      <c r="E5" s="5">
        <v>3963.1044498575466</v>
      </c>
      <c r="F5" s="5">
        <v>6827.9386810806545</v>
      </c>
    </row>
    <row r="6" spans="1:6" x14ac:dyDescent="0.35">
      <c r="A6" s="3" t="s">
        <v>15</v>
      </c>
      <c r="B6" s="5">
        <v>5102.440218496632</v>
      </c>
      <c r="C6" s="5">
        <v>5101.8636069315999</v>
      </c>
      <c r="D6" s="5">
        <v>8072.9977175660779</v>
      </c>
      <c r="E6" s="5">
        <v>4701.1476562361704</v>
      </c>
      <c r="F6" s="5">
        <v>10533.098761655596</v>
      </c>
    </row>
    <row r="7" spans="1:6" x14ac:dyDescent="0.35">
      <c r="A7" s="3" t="s">
        <v>18</v>
      </c>
      <c r="B7" s="5">
        <v>12692.555036060814</v>
      </c>
      <c r="C7" s="5">
        <v>3679.5931639830405</v>
      </c>
      <c r="D7" s="5">
        <v>5070.8242933278989</v>
      </c>
      <c r="E7" s="5">
        <v>6465.7770279494362</v>
      </c>
      <c r="F7" s="5">
        <v>5327.9317733738517</v>
      </c>
    </row>
    <row r="8" spans="1:6" x14ac:dyDescent="0.35">
      <c r="A8" s="3" t="s">
        <v>16</v>
      </c>
      <c r="B8" s="5">
        <v>2855.4162495977616</v>
      </c>
      <c r="C8" s="5">
        <v>2507.8285645083488</v>
      </c>
      <c r="D8" s="5">
        <v>7171.2884628247921</v>
      </c>
      <c r="E8" s="5">
        <v>3832.9152880978045</v>
      </c>
      <c r="F8" s="5">
        <v>6354.998917860351</v>
      </c>
    </row>
    <row r="9" spans="1:6" x14ac:dyDescent="0.35">
      <c r="A9" s="3" t="s">
        <v>17</v>
      </c>
      <c r="B9" s="5">
        <v>3414.9943256825113</v>
      </c>
      <c r="C9" s="5">
        <v>10530.539492151933</v>
      </c>
      <c r="D9" s="5">
        <v>7380.4267733467168</v>
      </c>
      <c r="E9" s="5">
        <v>5581.481581992246</v>
      </c>
      <c r="F9" s="5">
        <v>4602.0672839158096</v>
      </c>
    </row>
    <row r="10" spans="1:6" x14ac:dyDescent="0.35">
      <c r="A10" s="3" t="s">
        <v>20</v>
      </c>
      <c r="B10" s="5">
        <v>1246.1265928944817</v>
      </c>
      <c r="C10" s="5">
        <v>2321.0415568469457</v>
      </c>
      <c r="D10" s="5">
        <v>6122.1026213016585</v>
      </c>
      <c r="E10" s="5">
        <v>4353.4023677245659</v>
      </c>
      <c r="F10" s="5">
        <v>2535.6862114567225</v>
      </c>
    </row>
    <row r="11" spans="1:6" x14ac:dyDescent="0.35">
      <c r="A11" s="3" t="s">
        <v>19</v>
      </c>
      <c r="B11" s="5">
        <v>7169.3464114312374</v>
      </c>
      <c r="C11" s="5">
        <v>7120.3125398450502</v>
      </c>
      <c r="D11" s="5">
        <v>7136.3146901100909</v>
      </c>
      <c r="E11" s="5">
        <v>5415.8958485100002</v>
      </c>
      <c r="F11" s="5">
        <v>1114.1339041120552</v>
      </c>
    </row>
    <row r="12" spans="1:6" x14ac:dyDescent="0.35">
      <c r="A12" s="3" t="s">
        <v>14</v>
      </c>
      <c r="B12" s="5">
        <v>3333.2510693704598</v>
      </c>
      <c r="C12" s="5">
        <v>5640.2627897744569</v>
      </c>
      <c r="D12" s="5">
        <v>4405.2359355133603</v>
      </c>
      <c r="E12" s="5">
        <v>4746.1306397976659</v>
      </c>
      <c r="F12" s="5">
        <v>4522.3916741297162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Food Delivery Analysis</vt:lpstr>
      <vt:lpstr>Region wise sales</vt:lpstr>
      <vt:lpstr>Order per Region</vt:lpstr>
      <vt:lpstr>Profit per Region</vt:lpstr>
      <vt:lpstr>Top 5 Customers</vt:lpstr>
      <vt:lpstr>Monthwise Sales</vt:lpstr>
      <vt:lpstr>Region ~ 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shreya k</cp:lastModifiedBy>
  <dcterms:created xsi:type="dcterms:W3CDTF">2022-06-26T14:25:04Z</dcterms:created>
  <dcterms:modified xsi:type="dcterms:W3CDTF">2025-08-19T19:54:09Z</dcterms:modified>
</cp:coreProperties>
</file>