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5"/>
  </bookViews>
  <sheets>
    <sheet name="Product Catalog" sheetId="1" r:id="rId1"/>
    <sheet name="East" sheetId="2" r:id="rId2"/>
    <sheet name="North" sheetId="3" r:id="rId3"/>
    <sheet name="South" sheetId="4" r:id="rId4"/>
    <sheet name="West" sheetId="5" r:id="rId5"/>
    <sheet name="Summary" sheetId="6" r:id="rId6"/>
  </sheets>
  <definedNames>
    <definedName name="Airconditioner_price">'Product Catalog'!$C$8</definedName>
    <definedName name="Refrigerator_price">'Product Catalog'!$C$5</definedName>
    <definedName name="Television_price">'Product Catalog'!$C$6</definedName>
    <definedName name="Washingmachine_price">'Product Catalog'!$C$7</definedName>
  </definedNames>
  <calcPr calcId="124519"/>
</workbook>
</file>

<file path=xl/calcChain.xml><?xml version="1.0" encoding="utf-8"?>
<calcChain xmlns="http://schemas.openxmlformats.org/spreadsheetml/2006/main">
  <c r="C8" i="6"/>
  <c r="C7"/>
  <c r="C6"/>
  <c r="C5"/>
  <c r="C4"/>
  <c r="C3"/>
  <c r="G27" i="4"/>
  <c r="G22"/>
  <c r="G27" i="3"/>
  <c r="G22" i="2"/>
  <c r="G5" i="4"/>
  <c r="G19"/>
  <c r="G20"/>
  <c r="G13" i="2"/>
  <c r="G16"/>
  <c r="G18"/>
  <c r="E18" i="3"/>
  <c r="G18" s="1"/>
  <c r="E19"/>
  <c r="G19" s="1"/>
  <c r="G22" s="1"/>
  <c r="E20"/>
  <c r="G20" s="1"/>
  <c r="E21"/>
  <c r="G21" s="1"/>
  <c r="E23"/>
  <c r="G23" s="1"/>
  <c r="E24"/>
  <c r="G24" s="1"/>
  <c r="E25"/>
  <c r="G25" s="1"/>
  <c r="E26"/>
  <c r="G26" s="1"/>
  <c r="E18" i="4"/>
  <c r="G18" s="1"/>
  <c r="E19"/>
  <c r="E20"/>
  <c r="E21"/>
  <c r="G21" s="1"/>
  <c r="E23"/>
  <c r="G23" s="1"/>
  <c r="E24"/>
  <c r="G24" s="1"/>
  <c r="E25"/>
  <c r="G25" s="1"/>
  <c r="E26"/>
  <c r="G26" s="1"/>
  <c r="E18" i="5"/>
  <c r="G18" s="1"/>
  <c r="E19"/>
  <c r="G19" s="1"/>
  <c r="E20"/>
  <c r="G20" s="1"/>
  <c r="G22" s="1"/>
  <c r="E21"/>
  <c r="G21" s="1"/>
  <c r="E23"/>
  <c r="G23" s="1"/>
  <c r="G27" s="1"/>
  <c r="E24"/>
  <c r="G24" s="1"/>
  <c r="E25"/>
  <c r="G25" s="1"/>
  <c r="E26"/>
  <c r="G26" s="1"/>
  <c r="E18" i="2"/>
  <c r="E19"/>
  <c r="G19" s="1"/>
  <c r="E20"/>
  <c r="G20" s="1"/>
  <c r="E21"/>
  <c r="G21" s="1"/>
  <c r="E23"/>
  <c r="G23" s="1"/>
  <c r="E24"/>
  <c r="G24" s="1"/>
  <c r="E25"/>
  <c r="G25" s="1"/>
  <c r="G27" s="1"/>
  <c r="E26"/>
  <c r="G26" s="1"/>
  <c r="E16" i="3"/>
  <c r="G16" s="1"/>
  <c r="E16" i="4"/>
  <c r="G16" s="1"/>
  <c r="E16" i="5"/>
  <c r="G16" s="1"/>
  <c r="E16" i="2"/>
  <c r="E15" i="3"/>
  <c r="G15" s="1"/>
  <c r="E15" i="4"/>
  <c r="G15" s="1"/>
  <c r="G17" s="1"/>
  <c r="E15" i="5"/>
  <c r="G15" s="1"/>
  <c r="E15" i="2"/>
  <c r="G15" s="1"/>
  <c r="E14" i="3"/>
  <c r="G14" s="1"/>
  <c r="E14" i="4"/>
  <c r="G14" s="1"/>
  <c r="E14" i="5"/>
  <c r="G14" s="1"/>
  <c r="E14" i="2"/>
  <c r="G14" s="1"/>
  <c r="G17" s="1"/>
  <c r="E13" i="3"/>
  <c r="G13" s="1"/>
  <c r="E13" i="4"/>
  <c r="G13" s="1"/>
  <c r="E13" i="5"/>
  <c r="G13" s="1"/>
  <c r="E13" i="2"/>
  <c r="E11" i="3"/>
  <c r="G11" s="1"/>
  <c r="E11" i="4"/>
  <c r="G11" s="1"/>
  <c r="E11" i="5"/>
  <c r="G11" s="1"/>
  <c r="E11" i="2"/>
  <c r="G11" s="1"/>
  <c r="E10" i="3"/>
  <c r="G10" s="1"/>
  <c r="E10" i="4"/>
  <c r="G10" s="1"/>
  <c r="E10" i="5"/>
  <c r="G10" s="1"/>
  <c r="E10" i="2"/>
  <c r="G10" s="1"/>
  <c r="E9" i="3"/>
  <c r="G9" s="1"/>
  <c r="E9" i="4"/>
  <c r="G9" s="1"/>
  <c r="E9" i="5"/>
  <c r="G9" s="1"/>
  <c r="E9" i="2"/>
  <c r="G9" s="1"/>
  <c r="E8" i="3"/>
  <c r="G8" s="1"/>
  <c r="E8" i="4"/>
  <c r="G8" s="1"/>
  <c r="E8" i="5"/>
  <c r="G8" s="1"/>
  <c r="E8" i="2"/>
  <c r="G8" s="1"/>
  <c r="E6" i="3"/>
  <c r="G6" s="1"/>
  <c r="E6" i="4"/>
  <c r="G6" s="1"/>
  <c r="E6" i="5"/>
  <c r="G6" s="1"/>
  <c r="E6" i="2"/>
  <c r="G6" s="1"/>
  <c r="E5" i="3"/>
  <c r="G5" s="1"/>
  <c r="E5" i="4"/>
  <c r="E5" i="5"/>
  <c r="G5" s="1"/>
  <c r="E5" i="2"/>
  <c r="G5" s="1"/>
  <c r="E4" i="3"/>
  <c r="G4" s="1"/>
  <c r="E4" i="4"/>
  <c r="G4" s="1"/>
  <c r="E4" i="5"/>
  <c r="G4" s="1"/>
  <c r="E4" i="2"/>
  <c r="G4" s="1"/>
  <c r="E3" i="3"/>
  <c r="G3" s="1"/>
  <c r="E3" i="4"/>
  <c r="G3" s="1"/>
  <c r="E3" i="5"/>
  <c r="G3" s="1"/>
  <c r="E3" i="2"/>
  <c r="G3" s="1"/>
  <c r="G17" i="5" l="1"/>
  <c r="G12"/>
  <c r="G28"/>
  <c r="G7" i="4"/>
  <c r="G28" s="1"/>
  <c r="G7" i="5"/>
  <c r="G12" i="4"/>
  <c r="G12" i="3"/>
  <c r="G17"/>
  <c r="G7"/>
  <c r="G12" i="2"/>
  <c r="G7"/>
  <c r="G28" s="1"/>
  <c r="G28" i="3" l="1"/>
</calcChain>
</file>

<file path=xl/sharedStrings.xml><?xml version="1.0" encoding="utf-8"?>
<sst xmlns="http://schemas.openxmlformats.org/spreadsheetml/2006/main" count="222" uniqueCount="24">
  <si>
    <t>Product</t>
  </si>
  <si>
    <t>Price</t>
  </si>
  <si>
    <t>Refrigerator</t>
  </si>
  <si>
    <t>Television</t>
  </si>
  <si>
    <t>Washing Machine</t>
  </si>
  <si>
    <t>Air conditioner</t>
  </si>
  <si>
    <t>S.No</t>
  </si>
  <si>
    <t>Month</t>
  </si>
  <si>
    <t>Total Amount</t>
  </si>
  <si>
    <t>April</t>
  </si>
  <si>
    <t>No.of Units</t>
  </si>
  <si>
    <t>May</t>
  </si>
  <si>
    <t>June</t>
  </si>
  <si>
    <t>July</t>
  </si>
  <si>
    <t>August</t>
  </si>
  <si>
    <t>Air Conditioner</t>
  </si>
  <si>
    <t>April Total</t>
  </si>
  <si>
    <t>May Total</t>
  </si>
  <si>
    <t>June Total</t>
  </si>
  <si>
    <t>July Total</t>
  </si>
  <si>
    <t>August Total</t>
  </si>
  <si>
    <t>Grand Total</t>
  </si>
  <si>
    <t>Total Sales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</si>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</sst>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/>
    <xf numFmtId="0" fontId="2" fillId="0" borderId="0" xfId="0" applyFont="1"/>
    <xf numFmtId="0" fontId="1" fillId="0" borderId="1" xfId="0" applyFont="1" applyFill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1" fillId="0" borderId="2" xfId="0" applyFont="1" applyBorder="1"/>
    <xf numFmtId="0" fontId="1" fillId="0" borderId="1" xfId="0" applyNumberFormat="1" applyFont="1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3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2.0485564304462086E-3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Summary!$C$2</c:f>
              <c:strCache>
                <c:ptCount val="1"/>
                <c:pt idx="0">
                  <c:v>Total Sales</c:v>
                </c:pt>
              </c:strCache>
            </c:strRef>
          </c:tx>
          <c:dLbls>
            <c:showVal val="1"/>
          </c:dLbls>
          <c:cat>
            <c:strRef>
              <c:f>Summary!$B$3:$B$8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Total</c:v>
                </c:pt>
              </c:strCache>
            </c:strRef>
          </c:cat>
          <c:val>
            <c:numRef>
              <c:f>Summary!$C$3:$C$8</c:f>
              <c:numCache>
                <c:formatCode>General</c:formatCode>
                <c:ptCount val="6"/>
                <c:pt idx="0">
                  <c:v>12140000</c:v>
                </c:pt>
                <c:pt idx="1">
                  <c:v>8850000</c:v>
                </c:pt>
                <c:pt idx="2">
                  <c:v>16885000</c:v>
                </c:pt>
                <c:pt idx="3">
                  <c:v>12852000</c:v>
                </c:pt>
                <c:pt idx="4">
                  <c:v>8588000</c:v>
                </c:pt>
                <c:pt idx="5">
                  <c:v>59315000</c:v>
                </c:pt>
              </c:numCache>
            </c:numRef>
          </c:val>
        </c:ser>
        <c:axId val="71117824"/>
        <c:axId val="72442624"/>
      </c:barChart>
      <c:catAx>
        <c:axId val="71117824"/>
        <c:scaling>
          <c:orientation val="minMax"/>
        </c:scaling>
        <c:axPos val="b"/>
        <c:tickLblPos val="nextTo"/>
        <c:crossAx val="72442624"/>
        <c:auto val="1"/>
        <c:lblAlgn val="ctr"/>
        <c:lblOffset val="100"/>
      </c:catAx>
      <c:valAx>
        <c:axId val="72442624"/>
        <c:scaling>
          <c:orientation val="minMax"/>
        </c:scaling>
        <c:axPos val="l"/>
        <c:majorGridlines/>
        <c:numFmt formatCode="General" sourceLinked="1"/>
        <c:tickLblPos val="nextTo"/>
        <c:crossAx val="71117824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Summary!$C$2</c:f>
              <c:strCache>
                <c:ptCount val="1"/>
                <c:pt idx="0">
                  <c:v>Total Sales</c:v>
                </c:pt>
              </c:strCache>
            </c:strRef>
          </c:tx>
          <c:dLbls>
            <c:showVal val="1"/>
            <c:showLeaderLines val="1"/>
          </c:dLbls>
          <c:cat>
            <c:strRef>
              <c:f>Summary!$B$3:$B$8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Total</c:v>
                </c:pt>
              </c:strCache>
            </c:strRef>
          </c:cat>
          <c:val>
            <c:numRef>
              <c:f>Summary!$C$3:$C$8</c:f>
              <c:numCache>
                <c:formatCode>General</c:formatCode>
                <c:ptCount val="6"/>
                <c:pt idx="0">
                  <c:v>12140000</c:v>
                </c:pt>
                <c:pt idx="1">
                  <c:v>8850000</c:v>
                </c:pt>
                <c:pt idx="2">
                  <c:v>16885000</c:v>
                </c:pt>
                <c:pt idx="3">
                  <c:v>12852000</c:v>
                </c:pt>
                <c:pt idx="4">
                  <c:v>8588000</c:v>
                </c:pt>
                <c:pt idx="5">
                  <c:v>59315000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28575</xdr:rowOff>
    </xdr:from>
    <xdr:to>
      <xdr:col>16</xdr:col>
      <xdr:colOff>428625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8</xdr:row>
      <xdr:rowOff>180975</xdr:rowOff>
    </xdr:from>
    <xdr:to>
      <xdr:col>8</xdr:col>
      <xdr:colOff>257175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E4" sqref="E4"/>
    </sheetView>
  </sheetViews>
  <sheetFormatPr defaultRowHeight="15"/>
  <cols>
    <col min="1" max="1" width="18.140625" customWidth="1"/>
    <col min="2" max="2" width="19.28515625" customWidth="1"/>
    <col min="3" max="3" width="10.42578125" customWidth="1"/>
  </cols>
  <sheetData>
    <row r="1" spans="1:3">
      <c r="A1" s="1"/>
      <c r="B1" s="1"/>
    </row>
    <row r="4" spans="1:3">
      <c r="B4" s="2" t="s">
        <v>0</v>
      </c>
      <c r="C4" s="2" t="s">
        <v>1</v>
      </c>
    </row>
    <row r="5" spans="1:3">
      <c r="B5" t="s">
        <v>2</v>
      </c>
      <c r="C5">
        <v>18000</v>
      </c>
    </row>
    <row r="6" spans="1:3">
      <c r="B6" t="s">
        <v>3</v>
      </c>
      <c r="C6">
        <v>35000</v>
      </c>
    </row>
    <row r="7" spans="1:3">
      <c r="B7" t="s">
        <v>4</v>
      </c>
      <c r="C7">
        <v>12000</v>
      </c>
    </row>
    <row r="8" spans="1:3">
      <c r="B8" t="s">
        <v>5</v>
      </c>
      <c r="C8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C7" sqref="C7"/>
    </sheetView>
  </sheetViews>
  <sheetFormatPr defaultRowHeight="15" outlineLevelRow="2"/>
  <cols>
    <col min="1" max="1" width="17.28515625" customWidth="1"/>
    <col min="2" max="2" width="13.42578125" customWidth="1"/>
    <col min="3" max="3" width="16.42578125" customWidth="1"/>
    <col min="4" max="4" width="17.140625" customWidth="1"/>
    <col min="5" max="5" width="13.7109375" customWidth="1"/>
    <col min="6" max="6" width="11" customWidth="1"/>
    <col min="7" max="7" width="14.5703125" customWidth="1"/>
  </cols>
  <sheetData>
    <row r="1" spans="1:8">
      <c r="A1" s="1"/>
      <c r="B1" s="1"/>
      <c r="C1" s="3"/>
      <c r="D1" s="3"/>
      <c r="E1" s="3"/>
      <c r="F1" s="3"/>
    </row>
    <row r="2" spans="1:8">
      <c r="B2" s="5" t="s">
        <v>6</v>
      </c>
      <c r="C2" s="5" t="s">
        <v>7</v>
      </c>
      <c r="D2" s="6" t="s">
        <v>0</v>
      </c>
      <c r="E2" s="6" t="s">
        <v>1</v>
      </c>
      <c r="F2" s="6" t="s">
        <v>10</v>
      </c>
      <c r="G2" s="11" t="s">
        <v>8</v>
      </c>
      <c r="H2" s="10"/>
    </row>
    <row r="3" spans="1:8" hidden="1" outlineLevel="2">
      <c r="B3" s="7">
        <v>1</v>
      </c>
      <c r="C3" s="7" t="s">
        <v>9</v>
      </c>
      <c r="D3" s="8" t="s">
        <v>2</v>
      </c>
      <c r="E3" s="7">
        <f>Refrigerator_price</f>
        <v>18000</v>
      </c>
      <c r="F3" s="7">
        <v>10</v>
      </c>
      <c r="G3" s="9">
        <f>(E3*F3)</f>
        <v>180000</v>
      </c>
      <c r="H3" s="10"/>
    </row>
    <row r="4" spans="1:8" hidden="1" outlineLevel="2">
      <c r="B4" s="7">
        <v>2</v>
      </c>
      <c r="C4" s="7" t="s">
        <v>9</v>
      </c>
      <c r="D4" s="8" t="s">
        <v>3</v>
      </c>
      <c r="E4" s="7">
        <f>Television_price</f>
        <v>35000</v>
      </c>
      <c r="F4" s="7">
        <v>50</v>
      </c>
      <c r="G4" s="9">
        <f t="shared" ref="G4:G26" si="0">(E4*F4)</f>
        <v>1750000</v>
      </c>
      <c r="H4" s="10"/>
    </row>
    <row r="5" spans="1:8" hidden="1" outlineLevel="2">
      <c r="B5" s="7">
        <v>3</v>
      </c>
      <c r="C5" s="7" t="s">
        <v>9</v>
      </c>
      <c r="D5" s="8" t="s">
        <v>4</v>
      </c>
      <c r="E5" s="7">
        <f>Washingmachine_price</f>
        <v>12000</v>
      </c>
      <c r="F5" s="7">
        <v>70</v>
      </c>
      <c r="G5" s="9">
        <f t="shared" si="0"/>
        <v>840000</v>
      </c>
      <c r="H5" s="10"/>
    </row>
    <row r="6" spans="1:8" hidden="1" outlineLevel="2">
      <c r="B6" s="7">
        <v>4</v>
      </c>
      <c r="C6" s="7" t="s">
        <v>9</v>
      </c>
      <c r="D6" s="8" t="s">
        <v>15</v>
      </c>
      <c r="E6" s="7">
        <f>Airconditioner_price</f>
        <v>4000</v>
      </c>
      <c r="F6" s="7">
        <v>60</v>
      </c>
      <c r="G6" s="9">
        <f t="shared" si="0"/>
        <v>240000</v>
      </c>
      <c r="H6" s="10"/>
    </row>
    <row r="7" spans="1:8" outlineLevel="1" collapsed="1">
      <c r="B7" s="7"/>
      <c r="C7" s="12" t="s">
        <v>16</v>
      </c>
      <c r="D7" s="8"/>
      <c r="E7" s="7"/>
      <c r="F7" s="7"/>
      <c r="G7" s="9">
        <f>SUBTOTAL(9,G3:G6)</f>
        <v>3010000</v>
      </c>
      <c r="H7" s="10"/>
    </row>
    <row r="8" spans="1:8" hidden="1" outlineLevel="2">
      <c r="B8" s="7">
        <v>5</v>
      </c>
      <c r="C8" s="7" t="s">
        <v>11</v>
      </c>
      <c r="D8" s="8" t="s">
        <v>2</v>
      </c>
      <c r="E8" s="7">
        <f>Refrigerator_price</f>
        <v>18000</v>
      </c>
      <c r="F8" s="7">
        <v>40</v>
      </c>
      <c r="G8" s="9">
        <f t="shared" si="0"/>
        <v>720000</v>
      </c>
      <c r="H8" s="10"/>
    </row>
    <row r="9" spans="1:8" hidden="1" outlineLevel="2">
      <c r="B9" s="7">
        <v>6</v>
      </c>
      <c r="C9" s="7" t="s">
        <v>11</v>
      </c>
      <c r="D9" s="8" t="s">
        <v>3</v>
      </c>
      <c r="E9" s="7">
        <f>Television_price</f>
        <v>35000</v>
      </c>
      <c r="F9" s="7">
        <v>15</v>
      </c>
      <c r="G9" s="9">
        <f t="shared" si="0"/>
        <v>525000</v>
      </c>
      <c r="H9" s="10"/>
    </row>
    <row r="10" spans="1:8" hidden="1" outlineLevel="2">
      <c r="B10" s="7">
        <v>7</v>
      </c>
      <c r="C10" s="7" t="s">
        <v>11</v>
      </c>
      <c r="D10" s="8" t="s">
        <v>4</v>
      </c>
      <c r="E10" s="7">
        <f>Washingmachine_price</f>
        <v>12000</v>
      </c>
      <c r="F10" s="7">
        <v>20</v>
      </c>
      <c r="G10" s="9">
        <f t="shared" si="0"/>
        <v>240000</v>
      </c>
      <c r="H10" s="10"/>
    </row>
    <row r="11" spans="1:8" hidden="1" outlineLevel="2">
      <c r="B11" s="7">
        <v>8</v>
      </c>
      <c r="C11" s="7" t="s">
        <v>11</v>
      </c>
      <c r="D11" s="8" t="s">
        <v>15</v>
      </c>
      <c r="E11" s="7">
        <f>Airconditioner_price</f>
        <v>4000</v>
      </c>
      <c r="F11" s="7">
        <v>60</v>
      </c>
      <c r="G11" s="9">
        <f t="shared" si="0"/>
        <v>240000</v>
      </c>
      <c r="H11" s="10"/>
    </row>
    <row r="12" spans="1:8" outlineLevel="1" collapsed="1">
      <c r="B12" s="7"/>
      <c r="C12" s="6" t="s">
        <v>17</v>
      </c>
      <c r="D12" s="8"/>
      <c r="E12" s="7"/>
      <c r="F12" s="7"/>
      <c r="G12" s="9">
        <f>SUBTOTAL(9,G8:G11)</f>
        <v>1725000</v>
      </c>
      <c r="H12" s="10"/>
    </row>
    <row r="13" spans="1:8" hidden="1" outlineLevel="2">
      <c r="B13" s="7">
        <v>9</v>
      </c>
      <c r="C13" s="7" t="s">
        <v>12</v>
      </c>
      <c r="D13" s="8" t="s">
        <v>2</v>
      </c>
      <c r="E13" s="7">
        <f>Refrigerator_price</f>
        <v>18000</v>
      </c>
      <c r="F13" s="7">
        <v>40</v>
      </c>
      <c r="G13" s="9">
        <f t="shared" si="0"/>
        <v>720000</v>
      </c>
      <c r="H13" s="10"/>
    </row>
    <row r="14" spans="1:8" hidden="1" outlineLevel="2">
      <c r="B14" s="7">
        <v>10</v>
      </c>
      <c r="C14" s="7" t="s">
        <v>12</v>
      </c>
      <c r="D14" s="8" t="s">
        <v>3</v>
      </c>
      <c r="E14" s="7">
        <f>Television_price</f>
        <v>35000</v>
      </c>
      <c r="F14" s="7">
        <v>80</v>
      </c>
      <c r="G14" s="9">
        <f t="shared" si="0"/>
        <v>2800000</v>
      </c>
      <c r="H14" s="10"/>
    </row>
    <row r="15" spans="1:8" hidden="1" outlineLevel="2">
      <c r="B15" s="7">
        <v>11</v>
      </c>
      <c r="C15" s="7" t="s">
        <v>12</v>
      </c>
      <c r="D15" s="8" t="s">
        <v>4</v>
      </c>
      <c r="E15" s="7">
        <f>Washingmachine_price</f>
        <v>12000</v>
      </c>
      <c r="F15" s="7">
        <v>40</v>
      </c>
      <c r="G15" s="9">
        <f t="shared" si="0"/>
        <v>480000</v>
      </c>
      <c r="H15" s="10"/>
    </row>
    <row r="16" spans="1:8" hidden="1" outlineLevel="2">
      <c r="B16" s="7">
        <v>12</v>
      </c>
      <c r="C16" s="7" t="s">
        <v>12</v>
      </c>
      <c r="D16" s="8" t="s">
        <v>15</v>
      </c>
      <c r="E16" s="7">
        <f>Airconditioner_price</f>
        <v>4000</v>
      </c>
      <c r="F16" s="7">
        <v>90</v>
      </c>
      <c r="G16" s="9">
        <f t="shared" si="0"/>
        <v>360000</v>
      </c>
      <c r="H16" s="10"/>
    </row>
    <row r="17" spans="2:8" outlineLevel="1" collapsed="1">
      <c r="B17" s="7"/>
      <c r="C17" s="6" t="s">
        <v>18</v>
      </c>
      <c r="D17" s="8"/>
      <c r="E17" s="7"/>
      <c r="F17" s="7"/>
      <c r="G17" s="9">
        <f>SUBTOTAL(9,G13:G16)</f>
        <v>4360000</v>
      </c>
      <c r="H17" s="10"/>
    </row>
    <row r="18" spans="2:8" hidden="1" outlineLevel="2">
      <c r="B18" s="7">
        <v>13</v>
      </c>
      <c r="C18" s="7" t="s">
        <v>13</v>
      </c>
      <c r="D18" s="8" t="s">
        <v>2</v>
      </c>
      <c r="E18" s="7">
        <f>Refrigerator_price</f>
        <v>18000</v>
      </c>
      <c r="F18" s="7">
        <v>70</v>
      </c>
      <c r="G18" s="9">
        <f t="shared" si="0"/>
        <v>1260000</v>
      </c>
      <c r="H18" s="10"/>
    </row>
    <row r="19" spans="2:8" hidden="1" outlineLevel="2">
      <c r="B19" s="7">
        <v>14</v>
      </c>
      <c r="C19" s="7" t="s">
        <v>13</v>
      </c>
      <c r="D19" s="8" t="s">
        <v>3</v>
      </c>
      <c r="E19" s="7">
        <f>Television_price</f>
        <v>35000</v>
      </c>
      <c r="F19" s="7">
        <v>40</v>
      </c>
      <c r="G19" s="9">
        <f t="shared" si="0"/>
        <v>1400000</v>
      </c>
      <c r="H19" s="10"/>
    </row>
    <row r="20" spans="2:8" hidden="1" outlineLevel="2">
      <c r="B20" s="7">
        <v>15</v>
      </c>
      <c r="C20" s="7" t="s">
        <v>13</v>
      </c>
      <c r="D20" s="8" t="s">
        <v>4</v>
      </c>
      <c r="E20" s="7">
        <f>Washingmachine_price</f>
        <v>12000</v>
      </c>
      <c r="F20" s="7">
        <v>12</v>
      </c>
      <c r="G20" s="9">
        <f t="shared" si="0"/>
        <v>144000</v>
      </c>
      <c r="H20" s="10"/>
    </row>
    <row r="21" spans="2:8" hidden="1" outlineLevel="2">
      <c r="B21" s="7">
        <v>16</v>
      </c>
      <c r="C21" s="7" t="s">
        <v>13</v>
      </c>
      <c r="D21" s="8" t="s">
        <v>15</v>
      </c>
      <c r="E21" s="7">
        <f>Airconditioner_price</f>
        <v>4000</v>
      </c>
      <c r="F21" s="7">
        <v>65</v>
      </c>
      <c r="G21" s="9">
        <f t="shared" si="0"/>
        <v>260000</v>
      </c>
      <c r="H21" s="10"/>
    </row>
    <row r="22" spans="2:8" outlineLevel="1" collapsed="1">
      <c r="B22" s="7"/>
      <c r="C22" s="6" t="s">
        <v>19</v>
      </c>
      <c r="D22" s="8"/>
      <c r="E22" s="7"/>
      <c r="F22" s="7"/>
      <c r="G22" s="9">
        <f>SUBTOTAL(9,G18:G21)</f>
        <v>3064000</v>
      </c>
      <c r="H22" s="10"/>
    </row>
    <row r="23" spans="2:8" hidden="1" outlineLevel="2">
      <c r="B23" s="7">
        <v>17</v>
      </c>
      <c r="C23" s="7" t="s">
        <v>14</v>
      </c>
      <c r="D23" s="8" t="s">
        <v>2</v>
      </c>
      <c r="E23" s="7">
        <f>Refrigerator_price</f>
        <v>18000</v>
      </c>
      <c r="F23" s="7">
        <v>40</v>
      </c>
      <c r="G23" s="9">
        <f t="shared" si="0"/>
        <v>720000</v>
      </c>
      <c r="H23" s="10"/>
    </row>
    <row r="24" spans="2:8" hidden="1" outlineLevel="2">
      <c r="B24" s="7">
        <v>18</v>
      </c>
      <c r="C24" s="7" t="s">
        <v>14</v>
      </c>
      <c r="D24" s="8" t="s">
        <v>3</v>
      </c>
      <c r="E24" s="7">
        <f>Television_price</f>
        <v>35000</v>
      </c>
      <c r="F24" s="7">
        <v>20</v>
      </c>
      <c r="G24" s="9">
        <f t="shared" si="0"/>
        <v>700000</v>
      </c>
      <c r="H24" s="10"/>
    </row>
    <row r="25" spans="2:8" hidden="1" outlineLevel="2">
      <c r="B25" s="7">
        <v>19</v>
      </c>
      <c r="C25" s="7" t="s">
        <v>14</v>
      </c>
      <c r="D25" s="8" t="s">
        <v>4</v>
      </c>
      <c r="E25" s="7">
        <f>Washingmachine_price</f>
        <v>12000</v>
      </c>
      <c r="F25" s="7">
        <v>60</v>
      </c>
      <c r="G25" s="9">
        <f t="shared" si="0"/>
        <v>720000</v>
      </c>
      <c r="H25" s="10"/>
    </row>
    <row r="26" spans="2:8" hidden="1" outlineLevel="2">
      <c r="B26" s="7">
        <v>20</v>
      </c>
      <c r="C26" s="7" t="s">
        <v>14</v>
      </c>
      <c r="D26" s="8" t="s">
        <v>15</v>
      </c>
      <c r="E26" s="7">
        <f>Airconditioner_price</f>
        <v>4000</v>
      </c>
      <c r="F26" s="7">
        <v>100</v>
      </c>
      <c r="G26" s="9">
        <f t="shared" si="0"/>
        <v>400000</v>
      </c>
      <c r="H26" s="10"/>
    </row>
    <row r="27" spans="2:8" outlineLevel="1" collapsed="1">
      <c r="B27" s="10"/>
      <c r="C27" s="14" t="s">
        <v>20</v>
      </c>
      <c r="D27" s="13"/>
      <c r="E27" s="10"/>
      <c r="F27" s="10"/>
      <c r="G27" s="10">
        <f>SUBTOTAL(9,G23:G26)</f>
        <v>2540000</v>
      </c>
      <c r="H27" s="10"/>
    </row>
    <row r="28" spans="2:8">
      <c r="B28" s="10"/>
      <c r="C28" s="14" t="s">
        <v>21</v>
      </c>
      <c r="D28" s="13"/>
      <c r="E28" s="10"/>
      <c r="F28" s="10"/>
      <c r="G28" s="10">
        <f>SUBTOTAL(9,G3:G26)</f>
        <v>14699000</v>
      </c>
      <c r="H28" s="10"/>
    </row>
    <row r="29" spans="2:8">
      <c r="H29" s="10"/>
    </row>
    <row r="30" spans="2:8">
      <c r="H30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H29"/>
  <sheetViews>
    <sheetView topLeftCell="A7" workbookViewId="0">
      <selection activeCell="C27" sqref="C27"/>
    </sheetView>
  </sheetViews>
  <sheetFormatPr defaultRowHeight="15" outlineLevelRow="2"/>
  <cols>
    <col min="2" max="2" width="13.42578125" customWidth="1"/>
    <col min="3" max="3" width="16.42578125" customWidth="1"/>
    <col min="4" max="4" width="17.140625" customWidth="1"/>
    <col min="6" max="6" width="11" customWidth="1"/>
    <col min="7" max="7" width="14.7109375" customWidth="1"/>
  </cols>
  <sheetData>
    <row r="1" spans="2:8">
      <c r="C1" s="4"/>
      <c r="D1" s="4"/>
    </row>
    <row r="2" spans="2:8">
      <c r="B2" s="7" t="s">
        <v>6</v>
      </c>
      <c r="C2" s="7" t="s">
        <v>7</v>
      </c>
      <c r="D2" s="7" t="s">
        <v>0</v>
      </c>
      <c r="E2" s="7" t="s">
        <v>1</v>
      </c>
      <c r="F2" s="7" t="s">
        <v>10</v>
      </c>
      <c r="G2" s="9" t="s">
        <v>8</v>
      </c>
      <c r="H2" s="10"/>
    </row>
    <row r="3" spans="2:8" hidden="1" outlineLevel="2">
      <c r="B3" s="7">
        <v>1</v>
      </c>
      <c r="C3" s="7" t="s">
        <v>9</v>
      </c>
      <c r="D3" s="8" t="s">
        <v>2</v>
      </c>
      <c r="E3" s="7">
        <f>Refrigerator_price</f>
        <v>18000</v>
      </c>
      <c r="F3" s="7">
        <v>20</v>
      </c>
      <c r="G3" s="9">
        <f>(E3*F3)</f>
        <v>360000</v>
      </c>
      <c r="H3" s="10"/>
    </row>
    <row r="4" spans="2:8" hidden="1" outlineLevel="2">
      <c r="B4" s="7">
        <v>2</v>
      </c>
      <c r="C4" s="7" t="s">
        <v>9</v>
      </c>
      <c r="D4" s="8" t="s">
        <v>3</v>
      </c>
      <c r="E4" s="7">
        <f>Television_price</f>
        <v>35000</v>
      </c>
      <c r="F4" s="7">
        <v>50</v>
      </c>
      <c r="G4" s="9">
        <f t="shared" ref="G4:G26" si="0">(E4*F4)</f>
        <v>1750000</v>
      </c>
      <c r="H4" s="10"/>
    </row>
    <row r="5" spans="2:8" hidden="1" outlineLevel="2">
      <c r="B5" s="7">
        <v>3</v>
      </c>
      <c r="C5" s="7" t="s">
        <v>9</v>
      </c>
      <c r="D5" s="8" t="s">
        <v>4</v>
      </c>
      <c r="E5" s="7">
        <f>Washingmachine_price</f>
        <v>12000</v>
      </c>
      <c r="F5" s="7">
        <v>70</v>
      </c>
      <c r="G5" s="9">
        <f t="shared" si="0"/>
        <v>840000</v>
      </c>
      <c r="H5" s="10"/>
    </row>
    <row r="6" spans="2:8" hidden="1" outlineLevel="2">
      <c r="B6" s="7">
        <v>4</v>
      </c>
      <c r="C6" s="7" t="s">
        <v>9</v>
      </c>
      <c r="D6" s="8" t="s">
        <v>15</v>
      </c>
      <c r="E6" s="7">
        <f>Airconditioner_price</f>
        <v>4000</v>
      </c>
      <c r="F6" s="7">
        <v>60</v>
      </c>
      <c r="G6" s="9">
        <f t="shared" si="0"/>
        <v>240000</v>
      </c>
      <c r="H6" s="10"/>
    </row>
    <row r="7" spans="2:8" outlineLevel="1" collapsed="1">
      <c r="B7" s="7"/>
      <c r="C7" s="12" t="s">
        <v>16</v>
      </c>
      <c r="D7" s="8"/>
      <c r="E7" s="7"/>
      <c r="F7" s="7"/>
      <c r="G7" s="9">
        <f>SUBTOTAL(9,G3:G6)</f>
        <v>3190000</v>
      </c>
      <c r="H7" s="10"/>
    </row>
    <row r="8" spans="2:8" hidden="1" outlineLevel="2">
      <c r="B8" s="7">
        <v>5</v>
      </c>
      <c r="C8" s="7" t="s">
        <v>11</v>
      </c>
      <c r="D8" s="8" t="s">
        <v>2</v>
      </c>
      <c r="E8" s="7">
        <f>Refrigerator_price</f>
        <v>18000</v>
      </c>
      <c r="F8" s="7">
        <v>100</v>
      </c>
      <c r="G8" s="9">
        <f t="shared" si="0"/>
        <v>1800000</v>
      </c>
      <c r="H8" s="10"/>
    </row>
    <row r="9" spans="2:8" hidden="1" outlineLevel="2">
      <c r="B9" s="7">
        <v>6</v>
      </c>
      <c r="C9" s="7" t="s">
        <v>11</v>
      </c>
      <c r="D9" s="8" t="s">
        <v>3</v>
      </c>
      <c r="E9" s="7">
        <f>Television_price</f>
        <v>35000</v>
      </c>
      <c r="F9" s="7">
        <v>45</v>
      </c>
      <c r="G9" s="9">
        <f t="shared" si="0"/>
        <v>1575000</v>
      </c>
      <c r="H9" s="10"/>
    </row>
    <row r="10" spans="2:8" hidden="1" outlineLevel="2">
      <c r="B10" s="7">
        <v>7</v>
      </c>
      <c r="C10" s="7" t="s">
        <v>11</v>
      </c>
      <c r="D10" s="8" t="s">
        <v>4</v>
      </c>
      <c r="E10" s="7">
        <f>Washingmachine_price</f>
        <v>12000</v>
      </c>
      <c r="F10" s="7">
        <v>20</v>
      </c>
      <c r="G10" s="9">
        <f t="shared" si="0"/>
        <v>240000</v>
      </c>
      <c r="H10" s="10"/>
    </row>
    <row r="11" spans="2:8" hidden="1" outlineLevel="2">
      <c r="B11" s="7">
        <v>8</v>
      </c>
      <c r="C11" s="7" t="s">
        <v>11</v>
      </c>
      <c r="D11" s="8" t="s">
        <v>15</v>
      </c>
      <c r="E11" s="7">
        <f>Airconditioner_price</f>
        <v>4000</v>
      </c>
      <c r="F11" s="7">
        <v>60</v>
      </c>
      <c r="G11" s="9">
        <f t="shared" si="0"/>
        <v>240000</v>
      </c>
      <c r="H11" s="10"/>
    </row>
    <row r="12" spans="2:8" outlineLevel="1" collapsed="1">
      <c r="B12" s="7"/>
      <c r="C12" s="6" t="s">
        <v>17</v>
      </c>
      <c r="D12" s="8"/>
      <c r="E12" s="7"/>
      <c r="F12" s="7"/>
      <c r="G12" s="9">
        <f>SUBTOTAL(9,G8:G11)</f>
        <v>3855000</v>
      </c>
      <c r="H12" s="10"/>
    </row>
    <row r="13" spans="2:8" hidden="1" outlineLevel="2">
      <c r="B13" s="7">
        <v>9</v>
      </c>
      <c r="C13" s="7" t="s">
        <v>12</v>
      </c>
      <c r="D13" s="8" t="s">
        <v>2</v>
      </c>
      <c r="E13" s="7">
        <f>Refrigerator_price</f>
        <v>18000</v>
      </c>
      <c r="F13" s="7">
        <v>40</v>
      </c>
      <c r="G13" s="9">
        <f t="shared" si="0"/>
        <v>720000</v>
      </c>
      <c r="H13" s="10"/>
    </row>
    <row r="14" spans="2:8" hidden="1" outlineLevel="2">
      <c r="B14" s="7">
        <v>10</v>
      </c>
      <c r="C14" s="7" t="s">
        <v>12</v>
      </c>
      <c r="D14" s="8" t="s">
        <v>3</v>
      </c>
      <c r="E14" s="7">
        <f>Television_price</f>
        <v>35000</v>
      </c>
      <c r="F14" s="7">
        <v>87</v>
      </c>
      <c r="G14" s="9">
        <f t="shared" si="0"/>
        <v>3045000</v>
      </c>
      <c r="H14" s="10"/>
    </row>
    <row r="15" spans="2:8" hidden="1" outlineLevel="2">
      <c r="B15" s="7">
        <v>11</v>
      </c>
      <c r="C15" s="7" t="s">
        <v>12</v>
      </c>
      <c r="D15" s="8" t="s">
        <v>4</v>
      </c>
      <c r="E15" s="7">
        <f>Washingmachine_price</f>
        <v>12000</v>
      </c>
      <c r="F15" s="7">
        <v>40</v>
      </c>
      <c r="G15" s="9">
        <f t="shared" si="0"/>
        <v>480000</v>
      </c>
      <c r="H15" s="10"/>
    </row>
    <row r="16" spans="2:8" hidden="1" outlineLevel="2">
      <c r="B16" s="7">
        <v>12</v>
      </c>
      <c r="C16" s="7" t="s">
        <v>12</v>
      </c>
      <c r="D16" s="8" t="s">
        <v>15</v>
      </c>
      <c r="E16" s="7">
        <f>Airconditioner_price</f>
        <v>4000</v>
      </c>
      <c r="F16" s="7">
        <v>90</v>
      </c>
      <c r="G16" s="9">
        <f t="shared" si="0"/>
        <v>360000</v>
      </c>
      <c r="H16" s="10"/>
    </row>
    <row r="17" spans="2:8" outlineLevel="1" collapsed="1">
      <c r="B17" s="7"/>
      <c r="C17" s="6" t="s">
        <v>18</v>
      </c>
      <c r="D17" s="8"/>
      <c r="E17" s="7"/>
      <c r="F17" s="7"/>
      <c r="G17" s="9">
        <f>SUBTOTAL(9,G13:G16)</f>
        <v>4605000</v>
      </c>
      <c r="H17" s="10"/>
    </row>
    <row r="18" spans="2:8" hidden="1" outlineLevel="2">
      <c r="B18" s="7">
        <v>13</v>
      </c>
      <c r="C18" s="7" t="s">
        <v>13</v>
      </c>
      <c r="D18" s="8" t="s">
        <v>2</v>
      </c>
      <c r="E18" s="7">
        <f>Refrigerator_price</f>
        <v>18000</v>
      </c>
      <c r="F18" s="7">
        <v>80</v>
      </c>
      <c r="G18" s="9">
        <f t="shared" si="0"/>
        <v>1440000</v>
      </c>
      <c r="H18" s="10"/>
    </row>
    <row r="19" spans="2:8" hidden="1" outlineLevel="2">
      <c r="B19" s="7">
        <v>14</v>
      </c>
      <c r="C19" s="7" t="s">
        <v>13</v>
      </c>
      <c r="D19" s="8" t="s">
        <v>3</v>
      </c>
      <c r="E19" s="7">
        <f>Television_price</f>
        <v>35000</v>
      </c>
      <c r="F19" s="7">
        <v>20</v>
      </c>
      <c r="G19" s="9">
        <f t="shared" si="0"/>
        <v>700000</v>
      </c>
      <c r="H19" s="10"/>
    </row>
    <row r="20" spans="2:8" hidden="1" outlineLevel="2">
      <c r="B20" s="7">
        <v>15</v>
      </c>
      <c r="C20" s="7" t="s">
        <v>13</v>
      </c>
      <c r="D20" s="8" t="s">
        <v>4</v>
      </c>
      <c r="E20" s="7">
        <f>Washingmachine_price</f>
        <v>12000</v>
      </c>
      <c r="F20" s="7">
        <v>12</v>
      </c>
      <c r="G20" s="9">
        <f t="shared" si="0"/>
        <v>144000</v>
      </c>
      <c r="H20" s="10"/>
    </row>
    <row r="21" spans="2:8" hidden="1" outlineLevel="2">
      <c r="B21" s="7">
        <v>16</v>
      </c>
      <c r="C21" s="7" t="s">
        <v>13</v>
      </c>
      <c r="D21" s="8" t="s">
        <v>15</v>
      </c>
      <c r="E21" s="7">
        <f>Airconditioner_price</f>
        <v>4000</v>
      </c>
      <c r="F21" s="7">
        <v>65</v>
      </c>
      <c r="G21" s="9">
        <f t="shared" si="0"/>
        <v>260000</v>
      </c>
      <c r="H21" s="10"/>
    </row>
    <row r="22" spans="2:8" outlineLevel="1" collapsed="1">
      <c r="B22" s="7"/>
      <c r="C22" s="6" t="s">
        <v>19</v>
      </c>
      <c r="D22" s="8"/>
      <c r="E22" s="7"/>
      <c r="F22" s="7"/>
      <c r="G22" s="9">
        <f>SUBTOTAL(9,G18:G21)</f>
        <v>2544000</v>
      </c>
      <c r="H22" s="10"/>
    </row>
    <row r="23" spans="2:8" hidden="1" outlineLevel="2">
      <c r="B23" s="7">
        <v>17</v>
      </c>
      <c r="C23" s="7" t="s">
        <v>14</v>
      </c>
      <c r="D23" s="8" t="s">
        <v>2</v>
      </c>
      <c r="E23" s="7">
        <f>Refrigerator_price</f>
        <v>18000</v>
      </c>
      <c r="F23" s="7">
        <v>14</v>
      </c>
      <c r="G23" s="9">
        <f t="shared" si="0"/>
        <v>252000</v>
      </c>
      <c r="H23" s="10"/>
    </row>
    <row r="24" spans="2:8" hidden="1" outlineLevel="2">
      <c r="B24" s="7">
        <v>18</v>
      </c>
      <c r="C24" s="7" t="s">
        <v>14</v>
      </c>
      <c r="D24" s="8" t="s">
        <v>3</v>
      </c>
      <c r="E24" s="7">
        <f>Television_price</f>
        <v>35000</v>
      </c>
      <c r="F24" s="7">
        <v>20</v>
      </c>
      <c r="G24" s="9">
        <f t="shared" si="0"/>
        <v>700000</v>
      </c>
      <c r="H24" s="10"/>
    </row>
    <row r="25" spans="2:8" hidden="1" outlineLevel="2">
      <c r="B25" s="7">
        <v>19</v>
      </c>
      <c r="C25" s="7" t="s">
        <v>14</v>
      </c>
      <c r="D25" s="8" t="s">
        <v>4</v>
      </c>
      <c r="E25" s="7">
        <f>Washingmachine_price</f>
        <v>12000</v>
      </c>
      <c r="F25" s="7">
        <v>60</v>
      </c>
      <c r="G25" s="9">
        <f t="shared" si="0"/>
        <v>720000</v>
      </c>
      <c r="H25" s="10"/>
    </row>
    <row r="26" spans="2:8" hidden="1" outlineLevel="2">
      <c r="B26" s="7">
        <v>20</v>
      </c>
      <c r="C26" s="7" t="s">
        <v>14</v>
      </c>
      <c r="D26" s="8" t="s">
        <v>15</v>
      </c>
      <c r="E26" s="7">
        <f>Airconditioner_price</f>
        <v>4000</v>
      </c>
      <c r="F26" s="7">
        <v>100</v>
      </c>
      <c r="G26" s="9">
        <f t="shared" si="0"/>
        <v>400000</v>
      </c>
      <c r="H26" s="10"/>
    </row>
    <row r="27" spans="2:8" outlineLevel="1" collapsed="1">
      <c r="B27" s="10"/>
      <c r="C27" s="14" t="s">
        <v>20</v>
      </c>
      <c r="D27" s="13"/>
      <c r="E27" s="10"/>
      <c r="F27" s="10"/>
      <c r="G27" s="10">
        <f>SUBTOTAL(9,G23:G26)</f>
        <v>2072000</v>
      </c>
      <c r="H27" s="10"/>
    </row>
    <row r="28" spans="2:8">
      <c r="B28" s="10"/>
      <c r="C28" s="14" t="s">
        <v>21</v>
      </c>
      <c r="D28" s="13"/>
      <c r="E28" s="10"/>
      <c r="F28" s="10"/>
      <c r="G28" s="10">
        <f>SUBTOTAL(9,G3:G26)</f>
        <v>16266000</v>
      </c>
      <c r="H28" s="10"/>
    </row>
    <row r="29" spans="2:8">
      <c r="H2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28"/>
  <sheetViews>
    <sheetView workbookViewId="0">
      <selection activeCell="B2" sqref="B2:G28"/>
    </sheetView>
  </sheetViews>
  <sheetFormatPr defaultRowHeight="15" outlineLevelRow="2"/>
  <cols>
    <col min="2" max="2" width="13.42578125" customWidth="1"/>
    <col min="3" max="3" width="16.42578125" customWidth="1"/>
    <col min="4" max="4" width="17.140625" customWidth="1"/>
    <col min="6" max="6" width="11" customWidth="1"/>
    <col min="7" max="7" width="16.42578125" customWidth="1"/>
  </cols>
  <sheetData>
    <row r="1" spans="2:8">
      <c r="C1" s="4"/>
      <c r="D1" s="4"/>
    </row>
    <row r="2" spans="2:8">
      <c r="B2" s="7" t="s">
        <v>6</v>
      </c>
      <c r="C2" s="7" t="s">
        <v>7</v>
      </c>
      <c r="D2" s="7" t="s">
        <v>0</v>
      </c>
      <c r="E2" s="7" t="s">
        <v>1</v>
      </c>
      <c r="F2" s="7" t="s">
        <v>10</v>
      </c>
      <c r="G2" s="9" t="s">
        <v>8</v>
      </c>
      <c r="H2" s="10"/>
    </row>
    <row r="3" spans="2:8" hidden="1" outlineLevel="2">
      <c r="B3" s="7">
        <v>1</v>
      </c>
      <c r="C3" s="7" t="s">
        <v>9</v>
      </c>
      <c r="D3" s="8" t="s">
        <v>2</v>
      </c>
      <c r="E3" s="7">
        <f>Refrigerator_price</f>
        <v>18000</v>
      </c>
      <c r="F3" s="7">
        <v>10</v>
      </c>
      <c r="G3" s="9">
        <f>(E3*F3)</f>
        <v>180000</v>
      </c>
      <c r="H3" s="10"/>
    </row>
    <row r="4" spans="2:8" hidden="1" outlineLevel="2">
      <c r="B4" s="7">
        <v>2</v>
      </c>
      <c r="C4" s="7" t="s">
        <v>9</v>
      </c>
      <c r="D4" s="8" t="s">
        <v>3</v>
      </c>
      <c r="E4" s="7">
        <f>Television_price</f>
        <v>35000</v>
      </c>
      <c r="F4" s="7">
        <v>50</v>
      </c>
      <c r="G4" s="9">
        <f t="shared" ref="G4:G26" si="0">(E4*F4)</f>
        <v>1750000</v>
      </c>
      <c r="H4" s="10"/>
    </row>
    <row r="5" spans="2:8" hidden="1" outlineLevel="2">
      <c r="B5" s="7">
        <v>3</v>
      </c>
      <c r="C5" s="7" t="s">
        <v>9</v>
      </c>
      <c r="D5" s="8" t="s">
        <v>4</v>
      </c>
      <c r="E5" s="7">
        <f>Washingmachine_price</f>
        <v>12000</v>
      </c>
      <c r="F5" s="7">
        <v>70</v>
      </c>
      <c r="G5" s="9">
        <f t="shared" si="0"/>
        <v>840000</v>
      </c>
      <c r="H5" s="10"/>
    </row>
    <row r="6" spans="2:8" hidden="1" outlineLevel="2">
      <c r="B6" s="7">
        <v>4</v>
      </c>
      <c r="C6" s="7" t="s">
        <v>9</v>
      </c>
      <c r="D6" s="8" t="s">
        <v>15</v>
      </c>
      <c r="E6" s="7">
        <f>Airconditioner_price</f>
        <v>4000</v>
      </c>
      <c r="F6" s="7">
        <v>40</v>
      </c>
      <c r="G6" s="9">
        <f t="shared" si="0"/>
        <v>160000</v>
      </c>
      <c r="H6" s="10"/>
    </row>
    <row r="7" spans="2:8" outlineLevel="1" collapsed="1">
      <c r="B7" s="7"/>
      <c r="C7" s="12" t="s">
        <v>16</v>
      </c>
      <c r="D7" s="8"/>
      <c r="E7" s="7"/>
      <c r="F7" s="7"/>
      <c r="G7" s="9">
        <f>SUBTOTAL(9,G3:G6)</f>
        <v>2930000</v>
      </c>
      <c r="H7" s="10"/>
    </row>
    <row r="8" spans="2:8" hidden="1" outlineLevel="2">
      <c r="B8" s="7">
        <v>5</v>
      </c>
      <c r="C8" s="7" t="s">
        <v>11</v>
      </c>
      <c r="D8" s="8" t="s">
        <v>2</v>
      </c>
      <c r="E8" s="7">
        <f>Refrigerator_price</f>
        <v>18000</v>
      </c>
      <c r="F8" s="7">
        <v>40</v>
      </c>
      <c r="G8" s="9">
        <f t="shared" si="0"/>
        <v>720000</v>
      </c>
      <c r="H8" s="10"/>
    </row>
    <row r="9" spans="2:8" hidden="1" outlineLevel="2">
      <c r="B9" s="7">
        <v>6</v>
      </c>
      <c r="C9" s="7" t="s">
        <v>11</v>
      </c>
      <c r="D9" s="8" t="s">
        <v>3</v>
      </c>
      <c r="E9" s="7">
        <f>Television_price</f>
        <v>35000</v>
      </c>
      <c r="F9" s="7">
        <v>15</v>
      </c>
      <c r="G9" s="9">
        <f t="shared" si="0"/>
        <v>525000</v>
      </c>
      <c r="H9" s="10"/>
    </row>
    <row r="10" spans="2:8" hidden="1" outlineLevel="2">
      <c r="B10" s="7">
        <v>7</v>
      </c>
      <c r="C10" s="7" t="s">
        <v>11</v>
      </c>
      <c r="D10" s="8" t="s">
        <v>4</v>
      </c>
      <c r="E10" s="7">
        <f>Washingmachine_price</f>
        <v>12000</v>
      </c>
      <c r="F10" s="7">
        <v>20</v>
      </c>
      <c r="G10" s="9">
        <f t="shared" si="0"/>
        <v>240000</v>
      </c>
      <c r="H10" s="10"/>
    </row>
    <row r="11" spans="2:8" hidden="1" outlineLevel="2">
      <c r="B11" s="7">
        <v>8</v>
      </c>
      <c r="C11" s="7" t="s">
        <v>11</v>
      </c>
      <c r="D11" s="8" t="s">
        <v>15</v>
      </c>
      <c r="E11" s="7">
        <f>Airconditioner_price</f>
        <v>4000</v>
      </c>
      <c r="F11" s="7">
        <v>60</v>
      </c>
      <c r="G11" s="9">
        <f t="shared" si="0"/>
        <v>240000</v>
      </c>
      <c r="H11" s="10"/>
    </row>
    <row r="12" spans="2:8" outlineLevel="1" collapsed="1">
      <c r="B12" s="7"/>
      <c r="C12" s="6" t="s">
        <v>17</v>
      </c>
      <c r="D12" s="8"/>
      <c r="E12" s="7"/>
      <c r="F12" s="7"/>
      <c r="G12" s="9">
        <f>SUBTOTAL(9,G8:G11)</f>
        <v>1725000</v>
      </c>
      <c r="H12" s="10"/>
    </row>
    <row r="13" spans="2:8" hidden="1" outlineLevel="2">
      <c r="B13" s="7">
        <v>9</v>
      </c>
      <c r="C13" s="7" t="s">
        <v>12</v>
      </c>
      <c r="D13" s="8" t="s">
        <v>2</v>
      </c>
      <c r="E13" s="7">
        <f>Refrigerator_price</f>
        <v>18000</v>
      </c>
      <c r="F13" s="7">
        <v>40</v>
      </c>
      <c r="G13" s="9">
        <f t="shared" si="0"/>
        <v>720000</v>
      </c>
      <c r="H13" s="10"/>
    </row>
    <row r="14" spans="2:8" hidden="1" outlineLevel="2">
      <c r="B14" s="7">
        <v>10</v>
      </c>
      <c r="C14" s="7" t="s">
        <v>12</v>
      </c>
      <c r="D14" s="8" t="s">
        <v>3</v>
      </c>
      <c r="E14" s="7">
        <f>Television_price</f>
        <v>35000</v>
      </c>
      <c r="F14" s="7">
        <v>80</v>
      </c>
      <c r="G14" s="9">
        <f t="shared" si="0"/>
        <v>2800000</v>
      </c>
      <c r="H14" s="10"/>
    </row>
    <row r="15" spans="2:8" hidden="1" outlineLevel="2">
      <c r="B15" s="7">
        <v>11</v>
      </c>
      <c r="C15" s="7" t="s">
        <v>12</v>
      </c>
      <c r="D15" s="8" t="s">
        <v>4</v>
      </c>
      <c r="E15" s="7">
        <f>Washingmachine_price</f>
        <v>12000</v>
      </c>
      <c r="F15" s="7">
        <v>90</v>
      </c>
      <c r="G15" s="9">
        <f t="shared" si="0"/>
        <v>1080000</v>
      </c>
      <c r="H15" s="10"/>
    </row>
    <row r="16" spans="2:8" hidden="1" outlineLevel="2">
      <c r="B16" s="7">
        <v>12</v>
      </c>
      <c r="C16" s="7" t="s">
        <v>12</v>
      </c>
      <c r="D16" s="8" t="s">
        <v>15</v>
      </c>
      <c r="E16" s="7">
        <f>Airconditioner_price</f>
        <v>4000</v>
      </c>
      <c r="F16" s="7">
        <v>90</v>
      </c>
      <c r="G16" s="9">
        <f t="shared" si="0"/>
        <v>360000</v>
      </c>
      <c r="H16" s="10"/>
    </row>
    <row r="17" spans="2:8" outlineLevel="1" collapsed="1">
      <c r="B17" s="7"/>
      <c r="C17" s="6" t="s">
        <v>18</v>
      </c>
      <c r="D17" s="8"/>
      <c r="E17" s="7"/>
      <c r="F17" s="7"/>
      <c r="G17" s="9">
        <f>SUBTOTAL(9,G13:G16)</f>
        <v>4960000</v>
      </c>
      <c r="H17" s="10"/>
    </row>
    <row r="18" spans="2:8" hidden="1" outlineLevel="2">
      <c r="B18" s="7">
        <v>13</v>
      </c>
      <c r="C18" s="7" t="s">
        <v>13</v>
      </c>
      <c r="D18" s="8" t="s">
        <v>2</v>
      </c>
      <c r="E18" s="7">
        <f>Refrigerator_price</f>
        <v>18000</v>
      </c>
      <c r="F18" s="7">
        <v>70</v>
      </c>
      <c r="G18" s="9">
        <f t="shared" si="0"/>
        <v>1260000</v>
      </c>
      <c r="H18" s="10"/>
    </row>
    <row r="19" spans="2:8" hidden="1" outlineLevel="2">
      <c r="B19" s="7">
        <v>14</v>
      </c>
      <c r="C19" s="7" t="s">
        <v>13</v>
      </c>
      <c r="D19" s="8" t="s">
        <v>3</v>
      </c>
      <c r="E19" s="7">
        <f>Television_price</f>
        <v>35000</v>
      </c>
      <c r="F19" s="7">
        <v>40</v>
      </c>
      <c r="G19" s="9">
        <f t="shared" si="0"/>
        <v>1400000</v>
      </c>
      <c r="H19" s="10"/>
    </row>
    <row r="20" spans="2:8" hidden="1" outlineLevel="2">
      <c r="B20" s="7">
        <v>15</v>
      </c>
      <c r="C20" s="7" t="s">
        <v>13</v>
      </c>
      <c r="D20" s="8" t="s">
        <v>4</v>
      </c>
      <c r="E20" s="7">
        <f>Washingmachine_price</f>
        <v>12000</v>
      </c>
      <c r="F20" s="7">
        <v>70</v>
      </c>
      <c r="G20" s="9">
        <f t="shared" si="0"/>
        <v>840000</v>
      </c>
      <c r="H20" s="10"/>
    </row>
    <row r="21" spans="2:8" hidden="1" outlineLevel="2">
      <c r="B21" s="7">
        <v>16</v>
      </c>
      <c r="C21" s="7" t="s">
        <v>13</v>
      </c>
      <c r="D21" s="8" t="s">
        <v>15</v>
      </c>
      <c r="E21" s="7">
        <f>Airconditioner_price</f>
        <v>4000</v>
      </c>
      <c r="F21" s="7">
        <v>65</v>
      </c>
      <c r="G21" s="9">
        <f t="shared" si="0"/>
        <v>260000</v>
      </c>
      <c r="H21" s="10"/>
    </row>
    <row r="22" spans="2:8" outlineLevel="1" collapsed="1">
      <c r="B22" s="7"/>
      <c r="C22" s="6" t="s">
        <v>19</v>
      </c>
      <c r="D22" s="8"/>
      <c r="E22" s="7"/>
      <c r="F22" s="7"/>
      <c r="G22" s="9">
        <f>SUBTOTAL(9,G18:G21)</f>
        <v>3760000</v>
      </c>
      <c r="H22" s="10"/>
    </row>
    <row r="23" spans="2:8" hidden="1" outlineLevel="2">
      <c r="B23" s="7">
        <v>17</v>
      </c>
      <c r="C23" s="7" t="s">
        <v>14</v>
      </c>
      <c r="D23" s="8" t="s">
        <v>2</v>
      </c>
      <c r="E23" s="7">
        <f>Refrigerator_price</f>
        <v>18000</v>
      </c>
      <c r="F23" s="7">
        <v>40</v>
      </c>
      <c r="G23" s="9">
        <f t="shared" si="0"/>
        <v>720000</v>
      </c>
      <c r="H23" s="10"/>
    </row>
    <row r="24" spans="2:8" hidden="1" outlineLevel="2">
      <c r="B24" s="7">
        <v>18</v>
      </c>
      <c r="C24" s="7" t="s">
        <v>14</v>
      </c>
      <c r="D24" s="8" t="s">
        <v>3</v>
      </c>
      <c r="E24" s="7">
        <f>Television_price</f>
        <v>35000</v>
      </c>
      <c r="F24" s="7">
        <v>20</v>
      </c>
      <c r="G24" s="9">
        <f t="shared" si="0"/>
        <v>700000</v>
      </c>
      <c r="H24" s="10"/>
    </row>
    <row r="25" spans="2:8" hidden="1" outlineLevel="2">
      <c r="B25" s="7">
        <v>19</v>
      </c>
      <c r="C25" s="7" t="s">
        <v>14</v>
      </c>
      <c r="D25" s="8" t="s">
        <v>4</v>
      </c>
      <c r="E25" s="7">
        <f>Washingmachine_price</f>
        <v>12000</v>
      </c>
      <c r="F25" s="7">
        <v>11</v>
      </c>
      <c r="G25" s="9">
        <f t="shared" si="0"/>
        <v>132000</v>
      </c>
      <c r="H25" s="10"/>
    </row>
    <row r="26" spans="2:8" hidden="1" outlineLevel="2">
      <c r="B26" s="7">
        <v>20</v>
      </c>
      <c r="C26" s="7" t="s">
        <v>14</v>
      </c>
      <c r="D26" s="8" t="s">
        <v>15</v>
      </c>
      <c r="E26" s="7">
        <f>Airconditioner_price</f>
        <v>4000</v>
      </c>
      <c r="F26" s="7">
        <v>60</v>
      </c>
      <c r="G26" s="9">
        <f t="shared" si="0"/>
        <v>240000</v>
      </c>
      <c r="H26" s="10"/>
    </row>
    <row r="27" spans="2:8" outlineLevel="1" collapsed="1">
      <c r="B27" s="10"/>
      <c r="C27" s="14" t="s">
        <v>20</v>
      </c>
      <c r="D27" s="13"/>
      <c r="E27" s="10"/>
      <c r="F27" s="10"/>
      <c r="G27" s="10">
        <f>SUBTOTAL(9,G23:G26)</f>
        <v>1792000</v>
      </c>
      <c r="H27" s="10"/>
    </row>
    <row r="28" spans="2:8">
      <c r="B28" s="10"/>
      <c r="C28" s="14" t="s">
        <v>21</v>
      </c>
      <c r="D28" s="13"/>
      <c r="E28" s="10"/>
      <c r="F28" s="10"/>
      <c r="G28" s="10">
        <f>SUBTOTAL(9,G3:G26)</f>
        <v>15167000</v>
      </c>
      <c r="H2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H28"/>
  <sheetViews>
    <sheetView workbookViewId="0">
      <selection activeCell="B2" sqref="B2:G28"/>
    </sheetView>
  </sheetViews>
  <sheetFormatPr defaultRowHeight="15" outlineLevelRow="2"/>
  <cols>
    <col min="2" max="2" width="13.42578125" customWidth="1"/>
    <col min="3" max="3" width="16.42578125" customWidth="1"/>
    <col min="4" max="4" width="17.140625" customWidth="1"/>
    <col min="6" max="6" width="11" customWidth="1"/>
    <col min="7" max="7" width="25.7109375" customWidth="1"/>
  </cols>
  <sheetData>
    <row r="1" spans="2:8">
      <c r="C1" s="4"/>
      <c r="D1" s="4"/>
    </row>
    <row r="2" spans="2:8">
      <c r="B2" s="7" t="s">
        <v>6</v>
      </c>
      <c r="C2" s="7" t="s">
        <v>7</v>
      </c>
      <c r="D2" s="7" t="s">
        <v>0</v>
      </c>
      <c r="E2" s="7" t="s">
        <v>1</v>
      </c>
      <c r="F2" s="7" t="s">
        <v>10</v>
      </c>
      <c r="G2" s="9" t="s">
        <v>8</v>
      </c>
      <c r="H2" s="10"/>
    </row>
    <row r="3" spans="2:8" hidden="1" outlineLevel="2">
      <c r="B3" s="7">
        <v>1</v>
      </c>
      <c r="C3" s="7" t="s">
        <v>9</v>
      </c>
      <c r="D3" s="8" t="s">
        <v>2</v>
      </c>
      <c r="E3" s="7">
        <f>Refrigerator_price</f>
        <v>18000</v>
      </c>
      <c r="F3" s="7">
        <v>10</v>
      </c>
      <c r="G3" s="9">
        <f>(E3*F3)</f>
        <v>180000</v>
      </c>
      <c r="H3" s="10"/>
    </row>
    <row r="4" spans="2:8" hidden="1" outlineLevel="2">
      <c r="B4" s="7">
        <v>2</v>
      </c>
      <c r="C4" s="7" t="s">
        <v>9</v>
      </c>
      <c r="D4" s="8" t="s">
        <v>3</v>
      </c>
      <c r="E4" s="7">
        <f>Television_price</f>
        <v>35000</v>
      </c>
      <c r="F4" s="7">
        <v>50</v>
      </c>
      <c r="G4" s="9">
        <f t="shared" ref="G4:G26" si="0">(E4*F4)</f>
        <v>1750000</v>
      </c>
      <c r="H4" s="10"/>
    </row>
    <row r="5" spans="2:8" hidden="1" outlineLevel="2">
      <c r="B5" s="7">
        <v>3</v>
      </c>
      <c r="C5" s="7" t="s">
        <v>9</v>
      </c>
      <c r="D5" s="8" t="s">
        <v>4</v>
      </c>
      <c r="E5" s="7">
        <f>Washingmachine_price</f>
        <v>12000</v>
      </c>
      <c r="F5" s="7">
        <v>60</v>
      </c>
      <c r="G5" s="9">
        <f t="shared" si="0"/>
        <v>720000</v>
      </c>
      <c r="H5" s="10"/>
    </row>
    <row r="6" spans="2:8" hidden="1" outlineLevel="2">
      <c r="B6" s="7">
        <v>4</v>
      </c>
      <c r="C6" s="7" t="s">
        <v>9</v>
      </c>
      <c r="D6" s="8" t="s">
        <v>15</v>
      </c>
      <c r="E6" s="7">
        <f>Airconditioner_price</f>
        <v>4000</v>
      </c>
      <c r="F6" s="7">
        <v>90</v>
      </c>
      <c r="G6" s="9">
        <f t="shared" si="0"/>
        <v>360000</v>
      </c>
      <c r="H6" s="10"/>
    </row>
    <row r="7" spans="2:8" outlineLevel="1" collapsed="1">
      <c r="B7" s="7"/>
      <c r="C7" s="12" t="s">
        <v>16</v>
      </c>
      <c r="D7" s="8"/>
      <c r="E7" s="7"/>
      <c r="F7" s="7"/>
      <c r="G7" s="9">
        <f>SUBTOTAL(9,G3:G6)</f>
        <v>3010000</v>
      </c>
      <c r="H7" s="10"/>
    </row>
    <row r="8" spans="2:8" hidden="1" outlineLevel="2">
      <c r="B8" s="7">
        <v>5</v>
      </c>
      <c r="C8" s="7" t="s">
        <v>11</v>
      </c>
      <c r="D8" s="8" t="s">
        <v>2</v>
      </c>
      <c r="E8" s="7">
        <f>Refrigerator_price</f>
        <v>18000</v>
      </c>
      <c r="F8" s="7">
        <v>30</v>
      </c>
      <c r="G8" s="9">
        <f t="shared" si="0"/>
        <v>540000</v>
      </c>
      <c r="H8" s="10"/>
    </row>
    <row r="9" spans="2:8" hidden="1" outlineLevel="2">
      <c r="B9" s="7">
        <v>6</v>
      </c>
      <c r="C9" s="7" t="s">
        <v>11</v>
      </c>
      <c r="D9" s="8" t="s">
        <v>3</v>
      </c>
      <c r="E9" s="7">
        <f>Television_price</f>
        <v>35000</v>
      </c>
      <c r="F9" s="7">
        <v>15</v>
      </c>
      <c r="G9" s="9">
        <f t="shared" si="0"/>
        <v>525000</v>
      </c>
      <c r="H9" s="10"/>
    </row>
    <row r="10" spans="2:8" hidden="1" outlineLevel="2">
      <c r="B10" s="7">
        <v>7</v>
      </c>
      <c r="C10" s="7" t="s">
        <v>11</v>
      </c>
      <c r="D10" s="8" t="s">
        <v>4</v>
      </c>
      <c r="E10" s="7">
        <f>Washingmachine_price</f>
        <v>12000</v>
      </c>
      <c r="F10" s="7">
        <v>20</v>
      </c>
      <c r="G10" s="9">
        <f t="shared" si="0"/>
        <v>240000</v>
      </c>
      <c r="H10" s="10"/>
    </row>
    <row r="11" spans="2:8" hidden="1" outlineLevel="2">
      <c r="B11" s="7">
        <v>8</v>
      </c>
      <c r="C11" s="7" t="s">
        <v>11</v>
      </c>
      <c r="D11" s="8" t="s">
        <v>15</v>
      </c>
      <c r="E11" s="7">
        <f>Airconditioner_price</f>
        <v>4000</v>
      </c>
      <c r="F11" s="7">
        <v>60</v>
      </c>
      <c r="G11" s="9">
        <f t="shared" si="0"/>
        <v>240000</v>
      </c>
      <c r="H11" s="10"/>
    </row>
    <row r="12" spans="2:8" outlineLevel="1" collapsed="1">
      <c r="B12" s="7"/>
      <c r="C12" s="6" t="s">
        <v>17</v>
      </c>
      <c r="D12" s="8"/>
      <c r="E12" s="7"/>
      <c r="F12" s="7"/>
      <c r="G12" s="9">
        <f>SUBTOTAL(9,G8:G11)</f>
        <v>1545000</v>
      </c>
      <c r="H12" s="10"/>
    </row>
    <row r="13" spans="2:8" hidden="1" outlineLevel="2">
      <c r="B13" s="7">
        <v>9</v>
      </c>
      <c r="C13" s="7" t="s">
        <v>12</v>
      </c>
      <c r="D13" s="8" t="s">
        <v>2</v>
      </c>
      <c r="E13" s="7">
        <f>Refrigerator_price</f>
        <v>18000</v>
      </c>
      <c r="F13" s="7">
        <v>40</v>
      </c>
      <c r="G13" s="9">
        <f t="shared" si="0"/>
        <v>720000</v>
      </c>
      <c r="H13" s="10"/>
    </row>
    <row r="14" spans="2:8" hidden="1" outlineLevel="2">
      <c r="B14" s="7">
        <v>10</v>
      </c>
      <c r="C14" s="7" t="s">
        <v>12</v>
      </c>
      <c r="D14" s="8" t="s">
        <v>3</v>
      </c>
      <c r="E14" s="7">
        <f>Television_price</f>
        <v>35000</v>
      </c>
      <c r="F14" s="7">
        <v>40</v>
      </c>
      <c r="G14" s="9">
        <f t="shared" si="0"/>
        <v>1400000</v>
      </c>
      <c r="H14" s="10"/>
    </row>
    <row r="15" spans="2:8" hidden="1" outlineLevel="2">
      <c r="B15" s="7">
        <v>11</v>
      </c>
      <c r="C15" s="7" t="s">
        <v>12</v>
      </c>
      <c r="D15" s="8" t="s">
        <v>4</v>
      </c>
      <c r="E15" s="7">
        <f>Washingmachine_price</f>
        <v>12000</v>
      </c>
      <c r="F15" s="7">
        <v>40</v>
      </c>
      <c r="G15" s="9">
        <f t="shared" si="0"/>
        <v>480000</v>
      </c>
      <c r="H15" s="10"/>
    </row>
    <row r="16" spans="2:8" hidden="1" outlineLevel="2">
      <c r="B16" s="7">
        <v>12</v>
      </c>
      <c r="C16" s="7" t="s">
        <v>12</v>
      </c>
      <c r="D16" s="8" t="s">
        <v>15</v>
      </c>
      <c r="E16" s="7">
        <f>Airconditioner_price</f>
        <v>4000</v>
      </c>
      <c r="F16" s="7">
        <v>90</v>
      </c>
      <c r="G16" s="9">
        <f t="shared" si="0"/>
        <v>360000</v>
      </c>
      <c r="H16" s="10"/>
    </row>
    <row r="17" spans="2:8" outlineLevel="1" collapsed="1">
      <c r="B17" s="7"/>
      <c r="C17" s="6" t="s">
        <v>18</v>
      </c>
      <c r="D17" s="8"/>
      <c r="E17" s="7"/>
      <c r="F17" s="7"/>
      <c r="G17" s="9">
        <f>SUBTOTAL(9,G13:G16)</f>
        <v>2960000</v>
      </c>
      <c r="H17" s="10"/>
    </row>
    <row r="18" spans="2:8" hidden="1" outlineLevel="2">
      <c r="B18" s="7">
        <v>13</v>
      </c>
      <c r="C18" s="7" t="s">
        <v>13</v>
      </c>
      <c r="D18" s="8" t="s">
        <v>2</v>
      </c>
      <c r="E18" s="7">
        <f>Refrigerator_price</f>
        <v>18000</v>
      </c>
      <c r="F18" s="7">
        <v>35</v>
      </c>
      <c r="G18" s="9">
        <f t="shared" si="0"/>
        <v>630000</v>
      </c>
      <c r="H18" s="10"/>
    </row>
    <row r="19" spans="2:8" hidden="1" outlineLevel="2">
      <c r="B19" s="7">
        <v>14</v>
      </c>
      <c r="C19" s="7" t="s">
        <v>13</v>
      </c>
      <c r="D19" s="8" t="s">
        <v>3</v>
      </c>
      <c r="E19" s="7">
        <f>Television_price</f>
        <v>35000</v>
      </c>
      <c r="F19" s="7">
        <v>70</v>
      </c>
      <c r="G19" s="9">
        <f t="shared" si="0"/>
        <v>2450000</v>
      </c>
      <c r="H19" s="10"/>
    </row>
    <row r="20" spans="2:8" hidden="1" outlineLevel="2">
      <c r="B20" s="7">
        <v>15</v>
      </c>
      <c r="C20" s="7" t="s">
        <v>13</v>
      </c>
      <c r="D20" s="8" t="s">
        <v>4</v>
      </c>
      <c r="E20" s="7">
        <f>Washingmachine_price</f>
        <v>12000</v>
      </c>
      <c r="F20" s="7">
        <v>12</v>
      </c>
      <c r="G20" s="9">
        <f t="shared" si="0"/>
        <v>144000</v>
      </c>
      <c r="H20" s="10"/>
    </row>
    <row r="21" spans="2:8" hidden="1" outlineLevel="2">
      <c r="B21" s="7">
        <v>16</v>
      </c>
      <c r="C21" s="7" t="s">
        <v>13</v>
      </c>
      <c r="D21" s="8" t="s">
        <v>15</v>
      </c>
      <c r="E21" s="7">
        <f>Airconditioner_price</f>
        <v>4000</v>
      </c>
      <c r="F21" s="7">
        <v>65</v>
      </c>
      <c r="G21" s="9">
        <f t="shared" si="0"/>
        <v>260000</v>
      </c>
      <c r="H21" s="10"/>
    </row>
    <row r="22" spans="2:8" outlineLevel="1" collapsed="1">
      <c r="B22" s="7"/>
      <c r="C22" s="6" t="s">
        <v>19</v>
      </c>
      <c r="D22" s="8"/>
      <c r="E22" s="7"/>
      <c r="F22" s="7"/>
      <c r="G22" s="9">
        <f>SUBTOTAL(9,G18:G21)</f>
        <v>3484000</v>
      </c>
      <c r="H22" s="10"/>
    </row>
    <row r="23" spans="2:8" hidden="1" outlineLevel="2">
      <c r="B23" s="7">
        <v>17</v>
      </c>
      <c r="C23" s="7" t="s">
        <v>14</v>
      </c>
      <c r="D23" s="8" t="s">
        <v>2</v>
      </c>
      <c r="E23" s="7">
        <f>Refrigerator_price</f>
        <v>18000</v>
      </c>
      <c r="F23" s="7">
        <v>40</v>
      </c>
      <c r="G23" s="9">
        <f t="shared" si="0"/>
        <v>720000</v>
      </c>
      <c r="H23" s="10"/>
    </row>
    <row r="24" spans="2:8" hidden="1" outlineLevel="2">
      <c r="B24" s="7">
        <v>18</v>
      </c>
      <c r="C24" s="7" t="s">
        <v>14</v>
      </c>
      <c r="D24" s="8" t="s">
        <v>3</v>
      </c>
      <c r="E24" s="7">
        <f>Television_price</f>
        <v>35000</v>
      </c>
      <c r="F24" s="7">
        <v>20</v>
      </c>
      <c r="G24" s="9">
        <f t="shared" si="0"/>
        <v>700000</v>
      </c>
      <c r="H24" s="10"/>
    </row>
    <row r="25" spans="2:8" hidden="1" outlineLevel="2">
      <c r="B25" s="7">
        <v>19</v>
      </c>
      <c r="C25" s="7" t="s">
        <v>14</v>
      </c>
      <c r="D25" s="8" t="s">
        <v>4</v>
      </c>
      <c r="E25" s="7">
        <f>Washingmachine_price</f>
        <v>12000</v>
      </c>
      <c r="F25" s="7">
        <v>60</v>
      </c>
      <c r="G25" s="9">
        <f t="shared" si="0"/>
        <v>720000</v>
      </c>
      <c r="H25" s="10"/>
    </row>
    <row r="26" spans="2:8" hidden="1" outlineLevel="2">
      <c r="B26" s="7">
        <v>20</v>
      </c>
      <c r="C26" s="7" t="s">
        <v>14</v>
      </c>
      <c r="D26" s="8" t="s">
        <v>15</v>
      </c>
      <c r="E26" s="7">
        <f>Airconditioner_price</f>
        <v>4000</v>
      </c>
      <c r="F26" s="7">
        <v>11</v>
      </c>
      <c r="G26" s="9">
        <f t="shared" si="0"/>
        <v>44000</v>
      </c>
      <c r="H26" s="10"/>
    </row>
    <row r="27" spans="2:8" outlineLevel="1" collapsed="1">
      <c r="B27" s="10"/>
      <c r="C27" s="14" t="s">
        <v>20</v>
      </c>
      <c r="D27" s="13"/>
      <c r="E27" s="10"/>
      <c r="F27" s="10"/>
      <c r="G27" s="10">
        <f>SUBTOTAL(9,G23:G26)</f>
        <v>2184000</v>
      </c>
      <c r="H27" s="10"/>
    </row>
    <row r="28" spans="2:8">
      <c r="B28" s="10"/>
      <c r="C28" s="14" t="s">
        <v>21</v>
      </c>
      <c r="D28" s="13"/>
      <c r="E28" s="10"/>
      <c r="F28" s="10"/>
      <c r="G28" s="10">
        <f>SUBTOTAL(9,G3:G26)</f>
        <v>13183000</v>
      </c>
      <c r="H28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C8"/>
  <sheetViews>
    <sheetView tabSelected="1" workbookViewId="0">
      <selection activeCell="J22" sqref="J22"/>
    </sheetView>
  </sheetViews>
  <sheetFormatPr defaultRowHeight="15"/>
  <cols>
    <col min="2" max="3" width="11.85546875" customWidth="1"/>
  </cols>
  <sheetData>
    <row r="2" spans="2:3">
      <c r="B2" s="15" t="s">
        <v>7</v>
      </c>
      <c r="C2" s="15" t="s">
        <v>22</v>
      </c>
    </row>
    <row r="3" spans="2:3">
      <c r="B3" s="7" t="s">
        <v>9</v>
      </c>
      <c r="C3" s="7">
        <f>SUM(East:West!G7)</f>
        <v>12140000</v>
      </c>
    </row>
    <row r="4" spans="2:3">
      <c r="B4" s="7" t="s">
        <v>11</v>
      </c>
      <c r="C4" s="7">
        <f>SUM(East:West!G12)</f>
        <v>8850000</v>
      </c>
    </row>
    <row r="5" spans="2:3">
      <c r="B5" s="7" t="s">
        <v>12</v>
      </c>
      <c r="C5" s="7">
        <f>SUM(East:West!G17)</f>
        <v>16885000</v>
      </c>
    </row>
    <row r="6" spans="2:3">
      <c r="B6" s="7" t="s">
        <v>13</v>
      </c>
      <c r="C6" s="7">
        <f>SUM(East:West!G22)</f>
        <v>12852000</v>
      </c>
    </row>
    <row r="7" spans="2:3">
      <c r="B7" s="7" t="s">
        <v>14</v>
      </c>
      <c r="C7" s="7">
        <f>SUM(East:West!G27)</f>
        <v>8588000</v>
      </c>
    </row>
    <row r="8" spans="2:3">
      <c r="B8" s="16" t="s">
        <v>23</v>
      </c>
      <c r="C8" s="7">
        <f>SUM(C3:C7)</f>
        <v>59315000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Product Catalog</vt:lpstr>
      <vt:lpstr>East</vt:lpstr>
      <vt:lpstr>North</vt:lpstr>
      <vt:lpstr>South</vt:lpstr>
      <vt:lpstr>West</vt:lpstr>
      <vt:lpstr>Summary</vt:lpstr>
      <vt:lpstr>Airconditioner_price</vt:lpstr>
      <vt:lpstr>Refrigerator_price</vt:lpstr>
      <vt:lpstr>Television_price</vt:lpstr>
      <vt:lpstr>Washingmachine_price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2024-10-26T08:29:38Z</dcterms:created>
  <dcterms:modified xsi:type="dcterms:W3CDTF">2024-10-26T09:50:40Z</dcterms:modified>
</cp:coreProperties>
</file>