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HE\Desktop\"/>
    </mc:Choice>
  </mc:AlternateContent>
  <bookViews>
    <workbookView xWindow="0" yWindow="0" windowWidth="20490" windowHeight="7650" activeTab="1"/>
  </bookViews>
  <sheets>
    <sheet name="population" sheetId="1" r:id="rId1"/>
    <sheet name="lifeExp" sheetId="2" r:id="rId2"/>
    <sheet name="genderRatio(fm)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1" i="2" l="1"/>
  <c r="B78" i="1"/>
  <c r="B92" i="2"/>
  <c r="B91" i="2"/>
  <c r="N4" i="6"/>
  <c r="K3" i="6"/>
  <c r="N5" i="6"/>
  <c r="M5" i="6"/>
  <c r="P4" i="6"/>
  <c r="L4" i="6"/>
  <c r="O3" i="6"/>
  <c r="P5" i="6"/>
  <c r="L5" i="6"/>
  <c r="O4" i="6"/>
  <c r="K4" i="6"/>
  <c r="N3" i="6"/>
  <c r="J3" i="6"/>
  <c r="O5" i="6"/>
  <c r="K5" i="6"/>
  <c r="J4" i="6"/>
  <c r="M3" i="6"/>
  <c r="J5" i="6"/>
  <c r="M4" i="6"/>
  <c r="P3" i="6"/>
  <c r="L3" i="6"/>
  <c r="B21" i="3"/>
  <c r="B22" i="3"/>
  <c r="B23" i="3"/>
  <c r="B29" i="4"/>
  <c r="B25" i="4"/>
  <c r="B28" i="4"/>
  <c r="B24" i="4"/>
  <c r="B27" i="4"/>
  <c r="B23" i="4"/>
  <c r="B26" i="4"/>
  <c r="B20" i="3"/>
  <c r="B19" i="3"/>
  <c r="B18" i="3"/>
  <c r="B17" i="3"/>
  <c r="B87" i="2"/>
  <c r="B83" i="2" l="1"/>
  <c r="B79" i="2"/>
  <c r="B90" i="2"/>
  <c r="B86" i="2"/>
  <c r="B82" i="2"/>
  <c r="B78" i="2"/>
  <c r="B89" i="2"/>
  <c r="B85" i="2"/>
  <c r="B88" i="2"/>
  <c r="B84" i="2"/>
  <c r="B80" i="2"/>
  <c r="B91" i="1"/>
  <c r="B90" i="1"/>
  <c r="B86" i="1"/>
  <c r="B82" i="1"/>
  <c r="B89" i="1"/>
  <c r="B85" i="1"/>
  <c r="B81" i="1"/>
  <c r="B92" i="1"/>
  <c r="B88" i="1"/>
  <c r="B84" i="1"/>
  <c r="B80" i="1"/>
  <c r="B87" i="1"/>
  <c r="B83" i="1"/>
  <c r="B79" i="1"/>
</calcChain>
</file>

<file path=xl/sharedStrings.xml><?xml version="1.0" encoding="utf-8"?>
<sst xmlns="http://schemas.openxmlformats.org/spreadsheetml/2006/main" count="47" uniqueCount="32">
  <si>
    <t>Year</t>
  </si>
  <si>
    <t xml:space="preserve">Population </t>
  </si>
  <si>
    <t>Predicted Population</t>
  </si>
  <si>
    <t>Life Expectancy</t>
  </si>
  <si>
    <t xml:space="preserve">Predicted Life Expectancy </t>
  </si>
  <si>
    <t>Median Age</t>
  </si>
  <si>
    <t xml:space="preserve"> </t>
  </si>
  <si>
    <t>Predicted  Median Age</t>
  </si>
  <si>
    <t>0-14</t>
  </si>
  <si>
    <t>15-64</t>
  </si>
  <si>
    <t>65+</t>
  </si>
  <si>
    <t>PREDICTIONS FROM 2020-2050</t>
  </si>
  <si>
    <t>Age group/ Year</t>
  </si>
  <si>
    <t>Age Group / Year</t>
  </si>
  <si>
    <t>Predictions ( 2020-2050)</t>
  </si>
  <si>
    <t>Life Expectancy in India</t>
  </si>
  <si>
    <t>Predictions ( 2020-2050 )</t>
  </si>
  <si>
    <t>Predicted Ratio (F/M)</t>
  </si>
  <si>
    <t>Ratio (F/M)</t>
  </si>
  <si>
    <t>Population Of India</t>
  </si>
  <si>
    <t>INDIA'S GENDER RATIO (FEMALES/MALES)</t>
  </si>
  <si>
    <t>Age Distribution In India (Median)</t>
  </si>
  <si>
    <t xml:space="preserve">India's Age Distribution (%) </t>
  </si>
  <si>
    <t>Age Groups</t>
  </si>
  <si>
    <t>0-19 yrs</t>
  </si>
  <si>
    <t>20-59 yrs</t>
  </si>
  <si>
    <t>60+ yrs</t>
  </si>
  <si>
    <t>Prediction from 2020-2050</t>
  </si>
  <si>
    <t>India's Age Distribution (Population in Millions ) *</t>
  </si>
  <si>
    <t>*  Data used for prediction is taken from the source below</t>
  </si>
  <si>
    <t>https://www.indiabudget.gov.in/budget2019-20/economicsurvey/doc/vol1chapter/echap07_vol1.pdf</t>
  </si>
  <si>
    <t>Shreya Ananya,170911218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</si>
</sst>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0.000"/>
    <numFmt numFmtId="166" formatCode="0.0"/>
    <numFmt numFmtId="167" formatCode="_ * #,##0_ ;_ * \-#,##0_ ;_ * &quot;-&quot;??_ ;_ @_ 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Verdana"/>
      <family val="2"/>
    </font>
    <font>
      <sz val="14"/>
      <color theme="1"/>
      <name val="Arial Rounded MT Bold"/>
      <family val="2"/>
    </font>
    <font>
      <sz val="14"/>
      <color rgb="FF444444"/>
      <name val="Arial Rounded MT Bold"/>
      <family val="2"/>
    </font>
    <font>
      <sz val="12"/>
      <color theme="1"/>
      <name val="Calibri"/>
      <family val="2"/>
      <scheme val="minor"/>
    </font>
    <font>
      <sz val="24"/>
      <color theme="1"/>
      <name val="Bahnschrift"/>
      <family val="2"/>
    </font>
    <font>
      <sz val="20"/>
      <color theme="1"/>
      <name val="Bahnschrift Condensed"/>
      <family val="2"/>
    </font>
    <font>
      <sz val="24"/>
      <color theme="1"/>
      <name val="BankGothic Md BT"/>
      <family val="2"/>
    </font>
    <font>
      <sz val="18"/>
      <color theme="1"/>
      <name val="Berlin Sans FB"/>
      <family val="2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444444"/>
      <name val="Times New Roman"/>
      <family val="1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24"/>
      <color theme="1"/>
      <name val="Microsoft Himalaya"/>
    </font>
    <font>
      <sz val="24"/>
      <color theme="1"/>
      <name val="Copperplate Gothic Light"/>
      <family val="2"/>
    </font>
    <font>
      <sz val="11"/>
      <color theme="1"/>
      <name val="Arial Unicode MS"/>
      <family val="2"/>
    </font>
    <font>
      <sz val="12"/>
      <color rgb="FF000000"/>
      <name val="Arial Unicode MS"/>
      <family val="2"/>
    </font>
    <font>
      <sz val="12"/>
      <color theme="1"/>
      <name val="Arial Unicode MS"/>
      <family val="2"/>
    </font>
    <font>
      <b/>
      <sz val="12"/>
      <color theme="1"/>
      <name val="Arial Unicode MS"/>
      <family val="2"/>
    </font>
    <font>
      <b/>
      <sz val="14"/>
      <color theme="1"/>
      <name val="Arial Unicode MS"/>
      <family val="2"/>
    </font>
    <font>
      <b/>
      <sz val="12"/>
      <color theme="1"/>
      <name val="Lucida Sans Typewriter"/>
      <family val="3"/>
    </font>
    <font>
      <b/>
      <sz val="18"/>
      <color rgb="FF595959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231F20"/>
      <name val="Times New Roman"/>
      <family val="2"/>
    </font>
    <font>
      <b/>
      <sz val="11"/>
      <color rgb="FF231F20"/>
      <name val="Times New Roman"/>
      <family val="2"/>
    </font>
    <font>
      <b/>
      <sz val="11"/>
      <color rgb="FF231F20"/>
      <name val="Times New Roman"/>
      <family val="1"/>
    </font>
    <font>
      <sz val="20"/>
      <color theme="1"/>
      <name val="Segoe UI Black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22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EAF7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5C5C5"/>
      </left>
      <right style="medium">
        <color rgb="FFC5C5C5"/>
      </right>
      <top style="medium">
        <color rgb="FFC5C5C5"/>
      </top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 style="medium">
        <color rgb="FFC5C5C5"/>
      </bottom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 style="thin">
        <color rgb="FF000000"/>
      </right>
      <top/>
      <bottom style="medium">
        <color rgb="FFC5C5C5"/>
      </bottom>
      <diagonal/>
    </border>
    <border>
      <left/>
      <right style="medium">
        <color rgb="FFC5C5C5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C5C5C5"/>
      </right>
      <top/>
      <bottom/>
      <diagonal/>
    </border>
    <border>
      <left/>
      <right/>
      <top style="thin">
        <color rgb="FF231F20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8" fillId="0" borderId="0"/>
    <xf numFmtId="0" fontId="33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165" fontId="5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" borderId="2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166" fontId="23" fillId="0" borderId="0" xfId="0" applyNumberFormat="1" applyFont="1" applyAlignment="1">
      <alignment horizontal="center"/>
    </xf>
    <xf numFmtId="0" fontId="25" fillId="0" borderId="0" xfId="0" applyFont="1"/>
    <xf numFmtId="0" fontId="26" fillId="0" borderId="0" xfId="0" applyFont="1" applyAlignment="1">
      <alignment vertical="center"/>
    </xf>
    <xf numFmtId="2" fontId="8" fillId="0" borderId="0" xfId="0" applyNumberFormat="1" applyFont="1"/>
    <xf numFmtId="0" fontId="27" fillId="0" borderId="0" xfId="0" applyFont="1" applyAlignment="1">
      <alignment horizontal="center" vertical="center" readingOrder="1"/>
    </xf>
    <xf numFmtId="166" fontId="29" fillId="0" borderId="0" xfId="2" applyNumberFormat="1" applyFont="1" applyFill="1" applyBorder="1" applyAlignment="1">
      <alignment horizontal="center" vertical="center" shrinkToFit="1"/>
    </xf>
    <xf numFmtId="1" fontId="30" fillId="4" borderId="9" xfId="2" applyNumberFormat="1" applyFont="1" applyFill="1" applyBorder="1" applyAlignment="1">
      <alignment horizontal="center" vertical="center" shrinkToFit="1"/>
    </xf>
    <xf numFmtId="0" fontId="31" fillId="4" borderId="9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32" fillId="0" borderId="0" xfId="0" applyFont="1"/>
    <xf numFmtId="2" fontId="16" fillId="0" borderId="0" xfId="0" applyNumberFormat="1" applyFont="1" applyAlignment="1">
      <alignment horizontal="center"/>
    </xf>
    <xf numFmtId="167" fontId="6" fillId="0" borderId="0" xfId="1" applyNumberFormat="1" applyFont="1" applyAlignment="1">
      <alignment vertical="center"/>
    </xf>
    <xf numFmtId="0" fontId="34" fillId="0" borderId="0" xfId="0" applyFont="1"/>
    <xf numFmtId="0" fontId="35" fillId="0" borderId="0" xfId="3" applyFont="1"/>
    <xf numFmtId="0" fontId="36" fillId="0" borderId="0" xfId="0" applyFont="1"/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POPULATION PREDICTION 2020-2050</a:t>
            </a:r>
          </a:p>
        </c:rich>
      </c:tx>
      <c:layout>
        <c:manualLayout>
          <c:xMode val="edge"/>
          <c:yMode val="edge"/>
          <c:x val="0.30053648173522518"/>
          <c:y val="1.732086789568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population!$B$77</c:f>
              <c:strCache>
                <c:ptCount val="1"/>
                <c:pt idx="0">
                  <c:v>Predicted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population!$A$78:$A$92</c:f>
              <c:numCache>
                <c:formatCode>General</c:formatCode>
                <c:ptCount val="15"/>
                <c:pt idx="0">
                  <c:v>2022</c:v>
                </c:pt>
                <c:pt idx="1">
                  <c:v>2024</c:v>
                </c:pt>
                <c:pt idx="2">
                  <c:v>2026</c:v>
                </c:pt>
                <c:pt idx="3">
                  <c:v>2028</c:v>
                </c:pt>
                <c:pt idx="4">
                  <c:v>2030</c:v>
                </c:pt>
                <c:pt idx="5">
                  <c:v>2032</c:v>
                </c:pt>
                <c:pt idx="6">
                  <c:v>2034</c:v>
                </c:pt>
                <c:pt idx="7">
                  <c:v>2036</c:v>
                </c:pt>
                <c:pt idx="8">
                  <c:v>2038</c:v>
                </c:pt>
                <c:pt idx="9">
                  <c:v>2040</c:v>
                </c:pt>
                <c:pt idx="10">
                  <c:v>2042</c:v>
                </c:pt>
                <c:pt idx="11">
                  <c:v>2044</c:v>
                </c:pt>
                <c:pt idx="12">
                  <c:v>2046</c:v>
                </c:pt>
                <c:pt idx="13">
                  <c:v>2048</c:v>
                </c:pt>
                <c:pt idx="14">
                  <c:v>2050</c:v>
                </c:pt>
              </c:numCache>
            </c:numRef>
          </c:xVal>
          <c:yVal>
            <c:numRef>
              <c:f>population!$B$78:$B$92</c:f>
              <c:numCache>
                <c:formatCode>_ * #,##0_ ;_ * \-#,##0_ ;_ * "-"??_ ;_ @_ </c:formatCode>
                <c:ptCount val="15"/>
                <c:pt idx="0">
                  <c:v>1410823748.9071548</c:v>
                </c:pt>
                <c:pt idx="1">
                  <c:v>1441453203.9585104</c:v>
                </c:pt>
                <c:pt idx="2">
                  <c:v>1472082659.0098658</c:v>
                </c:pt>
                <c:pt idx="3">
                  <c:v>1502712114.0612214</c:v>
                </c:pt>
                <c:pt idx="4">
                  <c:v>1533341569.1125767</c:v>
                </c:pt>
                <c:pt idx="5">
                  <c:v>1563971024.1639323</c:v>
                </c:pt>
                <c:pt idx="6">
                  <c:v>1594600479.2152877</c:v>
                </c:pt>
                <c:pt idx="7">
                  <c:v>1625229934.2666433</c:v>
                </c:pt>
                <c:pt idx="8">
                  <c:v>1655859389.3179986</c:v>
                </c:pt>
                <c:pt idx="9">
                  <c:v>1686488844.3693542</c:v>
                </c:pt>
                <c:pt idx="10">
                  <c:v>1717118299.4207096</c:v>
                </c:pt>
                <c:pt idx="11">
                  <c:v>1747747754.472065</c:v>
                </c:pt>
                <c:pt idx="12">
                  <c:v>1778377209.5234206</c:v>
                </c:pt>
                <c:pt idx="13">
                  <c:v>1809006664.5747762</c:v>
                </c:pt>
                <c:pt idx="14">
                  <c:v>1839636119.6261315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6-4650-AC57-9A435D91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71480"/>
        <c:axId val="649568200"/>
      </c:scatterChart>
      <c:valAx>
        <c:axId val="64957148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68200"/>
        <c:crosses val="autoZero"/>
        <c:crossBetween val="midCat"/>
      </c:valAx>
      <c:valAx>
        <c:axId val="6495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71480"/>
        <c:crossesAt val="2020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1.0456168678594797E-2"/>
                <c:y val="0.3385614699732502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Population in Millions</a:t>
                  </a:r>
                </a:p>
              </c:rich>
            </c:tx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Predicted Life Expectancy For</a:t>
            </a:r>
            <a:r>
              <a:rPr lang="en-IN" baseline="0"/>
              <a:t> India </a:t>
            </a:r>
            <a:r>
              <a:rPr lang="en-IN"/>
              <a:t>2020-2050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lifeExp!$B$77</c:f>
              <c:strCache>
                <c:ptCount val="1"/>
                <c:pt idx="0">
                  <c:v>Predicted Life Expectancy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lifeExp!$A$78:$A$92</c:f>
              <c:numCache>
                <c:formatCode>General</c:formatCode>
                <c:ptCount val="15"/>
                <c:pt idx="0">
                  <c:v>2022</c:v>
                </c:pt>
                <c:pt idx="1">
                  <c:v>2024</c:v>
                </c:pt>
                <c:pt idx="2">
                  <c:v>2026</c:v>
                </c:pt>
                <c:pt idx="3">
                  <c:v>2028</c:v>
                </c:pt>
                <c:pt idx="4">
                  <c:v>2030</c:v>
                </c:pt>
                <c:pt idx="5">
                  <c:v>2032</c:v>
                </c:pt>
                <c:pt idx="6">
                  <c:v>2034</c:v>
                </c:pt>
                <c:pt idx="7">
                  <c:v>2036</c:v>
                </c:pt>
                <c:pt idx="8">
                  <c:v>2038</c:v>
                </c:pt>
                <c:pt idx="9">
                  <c:v>2040</c:v>
                </c:pt>
                <c:pt idx="10">
                  <c:v>2042</c:v>
                </c:pt>
                <c:pt idx="11">
                  <c:v>2044</c:v>
                </c:pt>
                <c:pt idx="12">
                  <c:v>2046</c:v>
                </c:pt>
                <c:pt idx="13">
                  <c:v>2048</c:v>
                </c:pt>
                <c:pt idx="14">
                  <c:v>2050</c:v>
                </c:pt>
              </c:numCache>
            </c:numRef>
          </c:xVal>
          <c:yVal>
            <c:numRef>
              <c:f>lifeExp!$B$78:$B$92</c:f>
              <c:numCache>
                <c:formatCode>0.00</c:formatCode>
                <c:ptCount val="15"/>
                <c:pt idx="0">
                  <c:v>70.191190847189105</c:v>
                </c:pt>
                <c:pt idx="1">
                  <c:v>70.652367274283705</c:v>
                </c:pt>
                <c:pt idx="2">
                  <c:v>71.113543701378291</c:v>
                </c:pt>
                <c:pt idx="3">
                  <c:v>71.57472012847289</c:v>
                </c:pt>
                <c:pt idx="4">
                  <c:v>72.035896555567476</c:v>
                </c:pt>
                <c:pt idx="5">
                  <c:v>72.497072982662061</c:v>
                </c:pt>
                <c:pt idx="6">
                  <c:v>72.958249409756661</c:v>
                </c:pt>
                <c:pt idx="7">
                  <c:v>73.419425836851246</c:v>
                </c:pt>
                <c:pt idx="8">
                  <c:v>73.880602263945832</c:v>
                </c:pt>
                <c:pt idx="9">
                  <c:v>74.341778691040432</c:v>
                </c:pt>
                <c:pt idx="10">
                  <c:v>74.802955118135017</c:v>
                </c:pt>
                <c:pt idx="11">
                  <c:v>75.264131545229617</c:v>
                </c:pt>
                <c:pt idx="12">
                  <c:v>75.725307972324202</c:v>
                </c:pt>
                <c:pt idx="13">
                  <c:v>76.186484399418788</c:v>
                </c:pt>
                <c:pt idx="14">
                  <c:v>76.647660826513388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8-4E3A-943C-8FB72147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89608"/>
        <c:axId val="711188624"/>
      </c:scatterChart>
      <c:valAx>
        <c:axId val="711189608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88624"/>
        <c:crosses val="autoZero"/>
        <c:crossBetween val="midCat"/>
      </c:valAx>
      <c:valAx>
        <c:axId val="7111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Age</a:t>
                </a:r>
                <a:r>
                  <a:rPr lang="en-IN" sz="1600" baseline="0"/>
                  <a:t> in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8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Gender Ratio FOR INDIA 2020-2050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'genderRatio(fm)'!$B$16</c:f>
              <c:strCache>
                <c:ptCount val="1"/>
                <c:pt idx="0">
                  <c:v>Predicted Ratio (F/M)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'genderRatio(fm)'!$A$17:$A$23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'genderRatio(fm)'!$B$17:$B$23</c:f>
              <c:numCache>
                <c:formatCode>0.000</c:formatCode>
                <c:ptCount val="7"/>
                <c:pt idx="0">
                  <c:v>0.92656662978348581</c:v>
                </c:pt>
                <c:pt idx="1">
                  <c:v>0.92493798097488322</c:v>
                </c:pt>
                <c:pt idx="2">
                  <c:v>0.92330933216628075</c:v>
                </c:pt>
                <c:pt idx="3">
                  <c:v>0.92168068335767817</c:v>
                </c:pt>
                <c:pt idx="4">
                  <c:v>0.92005203454907569</c:v>
                </c:pt>
                <c:pt idx="5">
                  <c:v>0.91842338574047311</c:v>
                </c:pt>
                <c:pt idx="6">
                  <c:v>0.91679473693187064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C-4930-8D54-912F669D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49720"/>
        <c:axId val="561344144"/>
      </c:scatterChart>
      <c:valAx>
        <c:axId val="561549720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44144"/>
        <c:crosses val="autoZero"/>
        <c:crossBetween val="midCat"/>
      </c:valAx>
      <c:valAx>
        <c:axId val="561344144"/>
        <c:scaling>
          <c:orientation val="minMax"/>
          <c:max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 RATIO (F/M)</a:t>
                </a:r>
              </a:p>
            </c:rich>
          </c:tx>
          <c:layout>
            <c:manualLayout>
              <c:xMode val="edge"/>
              <c:yMode val="edge"/>
              <c:x val="1.4388260221878845E-2"/>
              <c:y val="0.31694512049630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India's</a:t>
            </a:r>
            <a:r>
              <a:rPr lang="en-US" baseline="0"/>
              <a:t> </a:t>
            </a:r>
            <a:r>
              <a:rPr lang="en-US"/>
              <a:t>Predicted  Median Age 2020-2050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Predicted  Median 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Sheet4!$A$23:$A$29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Sheet4!$B$23:$B$29</c:f>
              <c:numCache>
                <c:formatCode>0.0</c:formatCode>
                <c:ptCount val="7"/>
                <c:pt idx="0">
                  <c:v>28.217942454171762</c:v>
                </c:pt>
                <c:pt idx="1">
                  <c:v>29.992949260603247</c:v>
                </c:pt>
                <c:pt idx="2">
                  <c:v>31.767956067034731</c:v>
                </c:pt>
                <c:pt idx="3">
                  <c:v>33.542962873466216</c:v>
                </c:pt>
                <c:pt idx="4">
                  <c:v>35.317969679897701</c:v>
                </c:pt>
                <c:pt idx="5">
                  <c:v>37.092976486329185</c:v>
                </c:pt>
                <c:pt idx="6">
                  <c:v>38.86798329276067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1-410D-961F-66700E35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90264"/>
        <c:axId val="715090592"/>
      </c:scatterChart>
      <c:valAx>
        <c:axId val="715090264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90592"/>
        <c:crosses val="autoZero"/>
        <c:crossBetween val="midCat"/>
      </c:valAx>
      <c:valAx>
        <c:axId val="7150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Age</a:t>
                </a:r>
                <a:r>
                  <a:rPr lang="en-IN" sz="1200" baseline="0"/>
                  <a:t> in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9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India Age Distribution % Prediction 2020-2050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Sheet5!$N$3</c:f>
              <c:strCache>
                <c:ptCount val="1"/>
                <c:pt idx="0">
                  <c:v>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Sheet5!$X$6:$AD$6</c:f>
              <c:numCache>
                <c:formatCode>General</c:formatCode>
                <c:ptCount val="7"/>
              </c:numCache>
            </c:numRef>
          </c:cat>
          <c:val>
            <c:numRef>
              <c:f>Sheet5!$O$3:$U$3</c:f>
              <c:numCache>
                <c:formatCode>General</c:formatCode>
                <c:ptCount val="7"/>
                <c:pt idx="0">
                  <c:v>26.1</c:v>
                </c:pt>
                <c:pt idx="1">
                  <c:v>23.9</c:v>
                </c:pt>
                <c:pt idx="2">
                  <c:v>22.1</c:v>
                </c:pt>
                <c:pt idx="3">
                  <c:v>21.4</c:v>
                </c:pt>
                <c:pt idx="4">
                  <c:v>24.1</c:v>
                </c:pt>
                <c:pt idx="5">
                  <c:v>25.5</c:v>
                </c:pt>
                <c:pt idx="6">
                  <c:v>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4-4E3C-A4C3-197CC205AF97}"/>
            </c:ext>
          </c:extLst>
        </c:ser>
        <c:ser>
          <c:idx val="1"/>
          <c:order val="1"/>
          <c:tx>
            <c:strRef>
              <c:f>Sheet5!$N$4</c:f>
              <c:strCache>
                <c:ptCount val="1"/>
                <c:pt idx="0">
                  <c:v>15-64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Sheet5!$X$6:$AD$6</c:f>
              <c:numCache>
                <c:formatCode>General</c:formatCode>
                <c:ptCount val="7"/>
              </c:numCache>
            </c:numRef>
          </c:cat>
          <c:val>
            <c:numRef>
              <c:f>Sheet5!$O$4:$U$4</c:f>
              <c:numCache>
                <c:formatCode>General</c:formatCode>
                <c:ptCount val="7"/>
                <c:pt idx="0">
                  <c:v>67.400000000000006</c:v>
                </c:pt>
                <c:pt idx="1">
                  <c:v>69.2</c:v>
                </c:pt>
                <c:pt idx="2">
                  <c:v>70.8</c:v>
                </c:pt>
                <c:pt idx="3">
                  <c:v>71.099999999999994</c:v>
                </c:pt>
                <c:pt idx="4">
                  <c:v>70.2</c:v>
                </c:pt>
                <c:pt idx="5">
                  <c:v>69.400000000000006</c:v>
                </c:pt>
                <c:pt idx="6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4-4E3C-A4C3-197CC205AF97}"/>
            </c:ext>
          </c:extLst>
        </c:ser>
        <c:ser>
          <c:idx val="2"/>
          <c:order val="2"/>
          <c:tx>
            <c:strRef>
              <c:f>Sheet5!$N$5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Sheet5!$X$6:$AD$6</c:f>
              <c:numCache>
                <c:formatCode>General</c:formatCode>
                <c:ptCount val="7"/>
              </c:numCache>
            </c:numRef>
          </c:cat>
          <c:val>
            <c:numRef>
              <c:f>Sheet5!$O$5:$U$5</c:f>
              <c:numCache>
                <c:formatCode>0.00</c:formatCode>
                <c:ptCount val="7"/>
                <c:pt idx="0" formatCode="General">
                  <c:v>6.5</c:v>
                </c:pt>
                <c:pt idx="1">
                  <c:v>6.9</c:v>
                </c:pt>
                <c:pt idx="2" formatCode="General">
                  <c:v>7.1</c:v>
                </c:pt>
                <c:pt idx="3" formatCode="General">
                  <c:v>7.5</c:v>
                </c:pt>
                <c:pt idx="4" formatCode="General">
                  <c:v>5.7</c:v>
                </c:pt>
                <c:pt idx="5" formatCode="General">
                  <c:v>5.0999999999999996</c:v>
                </c:pt>
                <c:pt idx="6" formatCode="General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4-4E3C-A4C3-197CC205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036464"/>
        <c:axId val="649032856"/>
      </c:barChart>
      <c:catAx>
        <c:axId val="64903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States</a:t>
                </a:r>
              </a:p>
            </c:rich>
          </c:tx>
          <c:layout>
            <c:manualLayout>
              <c:xMode val="edge"/>
              <c:yMode val="edge"/>
              <c:x val="0.47494753882627683"/>
              <c:y val="0.75899515499460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32856"/>
        <c:crosses val="autoZero"/>
        <c:auto val="1"/>
        <c:lblAlgn val="ctr"/>
        <c:lblOffset val="100"/>
        <c:noMultiLvlLbl val="0"/>
      </c:catAx>
      <c:valAx>
        <c:axId val="6490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Age  Distribution %</a:t>
                </a:r>
              </a:p>
            </c:rich>
          </c:tx>
          <c:layout>
            <c:manualLayout>
              <c:xMode val="edge"/>
              <c:yMode val="edge"/>
              <c:x val="5.3003731605797237E-3"/>
              <c:y val="0.12012002522205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India's</a:t>
            </a:r>
            <a:r>
              <a:rPr lang="en-IN" baseline="0"/>
              <a:t> Predicted Population Distributed by Age Groups (2020-2050)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Sheet6!$I$3</c:f>
              <c:strCache>
                <c:ptCount val="1"/>
                <c:pt idx="0">
                  <c:v>0-19 yrs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Sheet6!$J$2:$P$2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Sheet6!$J$3:$P$3</c:f>
              <c:numCache>
                <c:formatCode>0.0</c:formatCode>
                <c:ptCount val="7"/>
                <c:pt idx="0">
                  <c:v>460.34297896981286</c:v>
                </c:pt>
                <c:pt idx="1">
                  <c:v>441.21997312632004</c:v>
                </c:pt>
                <c:pt idx="2">
                  <c:v>422.09696728282717</c:v>
                </c:pt>
                <c:pt idx="3">
                  <c:v>402.97396143933435</c:v>
                </c:pt>
                <c:pt idx="4">
                  <c:v>383.85095559584147</c:v>
                </c:pt>
                <c:pt idx="5">
                  <c:v>364.72794975234865</c:v>
                </c:pt>
                <c:pt idx="6">
                  <c:v>345.60494390885577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AD2-A60B-3C06C90E1D04}"/>
            </c:ext>
          </c:extLst>
        </c:ser>
        <c:ser>
          <c:idx val="1"/>
          <c:order val="1"/>
          <c:tx>
            <c:strRef>
              <c:f>Sheet6!$I$4</c:f>
              <c:strCache>
                <c:ptCount val="1"/>
                <c:pt idx="0">
                  <c:v>20-59 yrs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Sheet6!$J$2:$P$2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Sheet6!$J$4:$P$4</c:f>
              <c:numCache>
                <c:formatCode>0.0</c:formatCode>
                <c:ptCount val="7"/>
                <c:pt idx="0">
                  <c:v>711.79419518767895</c:v>
                </c:pt>
                <c:pt idx="1">
                  <c:v>757.46049525842704</c:v>
                </c:pt>
                <c:pt idx="2">
                  <c:v>803.12679532917525</c:v>
                </c:pt>
                <c:pt idx="3">
                  <c:v>848.79309539992346</c:v>
                </c:pt>
                <c:pt idx="4">
                  <c:v>894.45939547067155</c:v>
                </c:pt>
                <c:pt idx="5">
                  <c:v>940.12569554141976</c:v>
                </c:pt>
                <c:pt idx="6">
                  <c:v>985.79199561216785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1-4AD2-A60B-3C06C90E1D04}"/>
            </c:ext>
          </c:extLst>
        </c:ser>
        <c:ser>
          <c:idx val="2"/>
          <c:order val="2"/>
          <c:tx>
            <c:strRef>
              <c:f>Sheet6!$I$5</c:f>
              <c:strCache>
                <c:ptCount val="1"/>
                <c:pt idx="0">
                  <c:v>60+ yrs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Sheet6!$J$2:$P$2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Sheet6!$J$5:$P$5</c:f>
              <c:numCache>
                <c:formatCode>0.0</c:formatCode>
                <c:ptCount val="7"/>
                <c:pt idx="0">
                  <c:v>139.08780107016108</c:v>
                </c:pt>
                <c:pt idx="1">
                  <c:v>162.04452041421285</c:v>
                </c:pt>
                <c:pt idx="2">
                  <c:v>185.00123975826466</c:v>
                </c:pt>
                <c:pt idx="3">
                  <c:v>207.95795910231647</c:v>
                </c:pt>
                <c:pt idx="4">
                  <c:v>230.91467844636827</c:v>
                </c:pt>
                <c:pt idx="5">
                  <c:v>253.87139779042005</c:v>
                </c:pt>
                <c:pt idx="6">
                  <c:v>276.82811713447188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1-4AD2-A60B-3C06C90E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9832232"/>
        <c:axId val="969835512"/>
      </c:barChart>
      <c:catAx>
        <c:axId val="96983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Years</a:t>
                </a:r>
              </a:p>
            </c:rich>
          </c:tx>
          <c:layout>
            <c:manualLayout>
              <c:xMode val="edge"/>
              <c:yMode val="edge"/>
              <c:x val="0.48899936351143769"/>
              <c:y val="0.80461041113689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35512"/>
        <c:crosses val="autoZero"/>
        <c:auto val="1"/>
        <c:lblAlgn val="ctr"/>
        <c:lblOffset val="100"/>
        <c:noMultiLvlLbl val="0"/>
      </c:catAx>
      <c:valAx>
        <c:axId val="96983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Population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3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622177</xdr:colOff>
      <xdr:row>74</xdr:row>
      <xdr:rowOff>220187</xdr:rowOff>
    </xdr:from>
    <xdr:to>
      <xdr:col>13</xdr:col>
      <xdr:colOff>1121974</xdr:colOff>
      <xdr:row>93</xdr:row>
      <xdr:rowOff>163445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C7B85F-EF28-426A-A867-009231A9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22413</xdr:colOff>
      <xdr:row>55</xdr:row>
      <xdr:rowOff>3362</xdr:rowOff>
    </xdr:from>
    <xdr:to>
      <xdr:col>20</xdr:col>
      <xdr:colOff>212911</xdr:colOff>
      <xdr:row>74</xdr:row>
      <xdr:rowOff>86285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328B5-46CD-43B3-8BF3-7236A54BA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3</xdr:row>
      <xdr:rowOff>19050</xdr:rowOff>
    </xdr:from>
    <xdr:to>
      <xdr:col>17</xdr:col>
      <xdr:colOff>447674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3A1C-BAB5-4E99-9DE2-8B3A7D551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265017</xdr:colOff>
      <xdr:row>4</xdr:row>
      <xdr:rowOff>47064</xdr:rowOff>
    </xdr:from>
    <xdr:to>
      <xdr:col>20</xdr:col>
      <xdr:colOff>425822</xdr:colOff>
      <xdr:row>27</xdr:row>
      <xdr:rowOff>78440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A8683-B9EA-4E77-9D9D-08DB880B2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12</xdr:row>
      <xdr:rowOff>132670</xdr:rowOff>
    </xdr:from>
    <xdr:to>
      <xdr:col>21</xdr:col>
      <xdr:colOff>190501</xdr:colOff>
      <xdr:row>34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9F811-721D-412F-A623-DA8CD9301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23812</xdr:rowOff>
    </xdr:from>
    <xdr:to>
      <xdr:col>15</xdr:col>
      <xdr:colOff>409575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3B150-4189-43F9-BF1B-FD25D8900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indiabudget.gov.in/budget2019-20/economicsurvey/doc/vol1chapter/echap07_vol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opLeftCell="A69" zoomScale="70" zoomScaleNormal="70" workbookViewId="0">
      <selection activeCell="L1" sqref="L1"/>
    </sheetView>
  </sheetViews>
  <sheetFormatPr defaultRowHeight="15"/>
  <cols>
    <col min="2" max="2" width="27.28515625" customWidth="1"/>
    <col min="5" max="5" width="10.7109375" customWidth="1"/>
    <col min="6" max="6" width="22" customWidth="1"/>
    <col min="7" max="7" width="21.85546875" customWidth="1"/>
    <col min="8" max="8" width="18.42578125" customWidth="1"/>
    <col min="9" max="9" width="17.85546875" customWidth="1"/>
    <col min="10" max="10" width="20.7109375" customWidth="1"/>
    <col min="11" max="11" width="19.7109375" customWidth="1"/>
    <col min="12" max="12" width="21.42578125" customWidth="1"/>
    <col min="13" max="13" width="22.7109375" customWidth="1"/>
    <col min="14" max="14" width="24.42578125" customWidth="1"/>
    <col min="15" max="15" width="22" customWidth="1"/>
    <col min="16" max="16" width="21.42578125" customWidth="1"/>
    <col min="17" max="17" width="20.85546875" customWidth="1"/>
    <col min="18" max="18" width="23.5703125" customWidth="1"/>
    <col min="19" max="19" width="20.7109375" customWidth="1"/>
    <col min="20" max="20" width="25.42578125" customWidth="1"/>
    <col min="21" max="21" width="19.85546875" customWidth="1"/>
  </cols>
  <sheetData>
    <row r="1" spans="1:21" s="17" customFormat="1" ht="30">
      <c r="A1" s="17" t="s">
        <v>19</v>
      </c>
      <c r="L1" s="17" t="s">
        <v>31</v>
      </c>
    </row>
    <row r="2" spans="1:21" ht="19.5" thickBot="1">
      <c r="A2" s="11" t="s">
        <v>0</v>
      </c>
      <c r="B2" s="1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9.5" thickBot="1">
      <c r="A3" s="12">
        <v>2020</v>
      </c>
      <c r="B3" s="13">
        <v>1380004385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9.5" thickBot="1">
      <c r="A4" s="14">
        <v>2019</v>
      </c>
      <c r="B4" s="15">
        <v>1366417754</v>
      </c>
      <c r="G4" s="1"/>
      <c r="H4" s="1"/>
    </row>
    <row r="5" spans="1:21" ht="19.5" thickBot="1">
      <c r="A5" s="12">
        <v>2018</v>
      </c>
      <c r="B5" s="13">
        <v>1352642280</v>
      </c>
      <c r="G5" s="1"/>
      <c r="H5" s="1"/>
    </row>
    <row r="6" spans="1:21" ht="19.5" thickBot="1">
      <c r="A6" s="14">
        <v>2017</v>
      </c>
      <c r="B6" s="15">
        <v>1338676785</v>
      </c>
      <c r="G6" s="1"/>
      <c r="H6" s="1"/>
    </row>
    <row r="7" spans="1:21" ht="19.5" thickBot="1">
      <c r="A7" s="12">
        <v>2016</v>
      </c>
      <c r="B7" s="13">
        <v>1324517249</v>
      </c>
      <c r="G7" s="1"/>
      <c r="H7" s="1"/>
    </row>
    <row r="8" spans="1:21" ht="19.5" thickBot="1">
      <c r="A8" s="14">
        <v>2015</v>
      </c>
      <c r="B8" s="15">
        <v>1310152403</v>
      </c>
      <c r="G8" s="1"/>
      <c r="H8" s="1"/>
    </row>
    <row r="9" spans="1:21" ht="19.5" thickBot="1">
      <c r="A9" s="12">
        <v>2014</v>
      </c>
      <c r="B9" s="13">
        <v>1295600772</v>
      </c>
      <c r="G9" s="1"/>
      <c r="H9" s="1"/>
    </row>
    <row r="10" spans="1:21" ht="19.5" thickBot="1">
      <c r="A10" s="14">
        <v>2013</v>
      </c>
      <c r="B10" s="15">
        <v>1280842125</v>
      </c>
      <c r="G10" s="1"/>
      <c r="H10" s="1"/>
    </row>
    <row r="11" spans="1:21" ht="19.5" thickBot="1">
      <c r="A11" s="12">
        <v>2012</v>
      </c>
      <c r="B11" s="13">
        <v>1265780247</v>
      </c>
      <c r="G11" s="1"/>
      <c r="H11" s="1"/>
    </row>
    <row r="12" spans="1:21" ht="19.5" thickBot="1">
      <c r="A12" s="14">
        <v>2011</v>
      </c>
      <c r="B12" s="15">
        <v>1250287943</v>
      </c>
      <c r="G12" s="1"/>
      <c r="H12" s="1"/>
    </row>
    <row r="13" spans="1:21" ht="19.5" thickBot="1">
      <c r="A13" s="12">
        <v>2010</v>
      </c>
      <c r="B13" s="13">
        <v>1234281170</v>
      </c>
      <c r="G13" s="1"/>
      <c r="H13" s="1"/>
    </row>
    <row r="14" spans="1:21" ht="19.5" thickBot="1">
      <c r="A14" s="14">
        <v>2009</v>
      </c>
      <c r="B14" s="15">
        <v>1217726215</v>
      </c>
      <c r="G14" s="1"/>
      <c r="H14" s="1"/>
    </row>
    <row r="15" spans="1:21" ht="19.5" thickBot="1">
      <c r="A15" s="12">
        <v>2008</v>
      </c>
      <c r="B15" s="13">
        <v>1200669765</v>
      </c>
      <c r="G15" s="1"/>
      <c r="H15" s="1"/>
    </row>
    <row r="16" spans="1:21" ht="19.5" thickBot="1">
      <c r="A16" s="14">
        <v>2007</v>
      </c>
      <c r="B16" s="15">
        <v>1183209472</v>
      </c>
      <c r="G16" s="1"/>
      <c r="H16" s="1"/>
    </row>
    <row r="17" spans="1:8" ht="19.5" thickBot="1">
      <c r="A17" s="12">
        <v>2006</v>
      </c>
      <c r="B17" s="13">
        <v>1165486291</v>
      </c>
      <c r="G17" s="1"/>
      <c r="H17" s="1"/>
    </row>
    <row r="18" spans="1:8" ht="18.75" thickBot="1">
      <c r="A18" s="14">
        <v>2005</v>
      </c>
      <c r="B18" s="15">
        <v>1147609927</v>
      </c>
    </row>
    <row r="19" spans="1:8" ht="18.75" thickBot="1">
      <c r="A19" s="12">
        <v>2004</v>
      </c>
      <c r="B19" s="13">
        <v>1129623456</v>
      </c>
    </row>
    <row r="20" spans="1:8" ht="18.75" thickBot="1">
      <c r="A20" s="14">
        <v>2003</v>
      </c>
      <c r="B20" s="15">
        <v>1111523144</v>
      </c>
    </row>
    <row r="21" spans="1:8" ht="18.75" thickBot="1">
      <c r="A21" s="12">
        <v>2002</v>
      </c>
      <c r="B21" s="13">
        <v>1093317189</v>
      </c>
    </row>
    <row r="22" spans="1:8" ht="18.75" thickBot="1">
      <c r="A22" s="14">
        <v>2001</v>
      </c>
      <c r="B22" s="15">
        <v>1075000085</v>
      </c>
    </row>
    <row r="23" spans="1:8" ht="18.75" thickBot="1">
      <c r="A23" s="12">
        <v>2000</v>
      </c>
      <c r="B23" s="13">
        <v>1056575549</v>
      </c>
    </row>
    <row r="24" spans="1:8" ht="18.75" thickBot="1">
      <c r="A24" s="14">
        <v>1999</v>
      </c>
      <c r="B24" s="15">
        <v>1038058156</v>
      </c>
    </row>
    <row r="25" spans="1:8" ht="18.75" thickBot="1">
      <c r="A25" s="12">
        <v>1998</v>
      </c>
      <c r="B25" s="13">
        <v>1019483581</v>
      </c>
    </row>
    <row r="26" spans="1:8" ht="18.75" thickBot="1">
      <c r="A26" s="14">
        <v>1997</v>
      </c>
      <c r="B26" s="15">
        <v>1000900030</v>
      </c>
    </row>
    <row r="27" spans="1:8" ht="18.75" thickBot="1">
      <c r="A27" s="12">
        <v>1996</v>
      </c>
      <c r="B27" s="13">
        <v>982365243</v>
      </c>
    </row>
    <row r="28" spans="1:8" ht="18.75" thickBot="1">
      <c r="A28" s="14">
        <v>1995</v>
      </c>
      <c r="B28" s="15">
        <v>963922588</v>
      </c>
    </row>
    <row r="29" spans="1:8" ht="18.75" thickBot="1">
      <c r="A29" s="12">
        <v>1994</v>
      </c>
      <c r="B29" s="13">
        <v>945601831</v>
      </c>
    </row>
    <row r="30" spans="1:8" ht="18.75" thickBot="1">
      <c r="A30" s="14">
        <v>1993</v>
      </c>
      <c r="B30" s="15">
        <v>927403860</v>
      </c>
    </row>
    <row r="31" spans="1:8" ht="18.75" thickBot="1">
      <c r="A31" s="12">
        <v>1992</v>
      </c>
      <c r="B31" s="13">
        <v>909307016</v>
      </c>
    </row>
    <row r="32" spans="1:8" ht="18.75" thickBot="1">
      <c r="A32" s="14">
        <v>1991</v>
      </c>
      <c r="B32" s="15">
        <v>891273209</v>
      </c>
    </row>
    <row r="33" spans="1:2" ht="18.75" thickBot="1">
      <c r="A33" s="12">
        <v>1990</v>
      </c>
      <c r="B33" s="13">
        <v>873277798</v>
      </c>
    </row>
    <row r="34" spans="1:2" ht="18.75" thickBot="1">
      <c r="A34" s="14">
        <v>1989</v>
      </c>
      <c r="B34" s="15">
        <v>855334678</v>
      </c>
    </row>
    <row r="35" spans="1:2" ht="18.75" thickBot="1">
      <c r="A35" s="12">
        <v>1988</v>
      </c>
      <c r="B35" s="13">
        <v>837468930</v>
      </c>
    </row>
    <row r="36" spans="1:2" ht="18.75" thickBot="1">
      <c r="A36" s="14">
        <v>1987</v>
      </c>
      <c r="B36" s="15">
        <v>819682102</v>
      </c>
    </row>
    <row r="37" spans="1:2" ht="18.75" thickBot="1">
      <c r="A37" s="12">
        <v>1986</v>
      </c>
      <c r="B37" s="13">
        <v>801975244</v>
      </c>
    </row>
    <row r="38" spans="1:2" ht="18.75" thickBot="1">
      <c r="A38" s="14">
        <v>1985</v>
      </c>
      <c r="B38" s="15">
        <v>784360008</v>
      </c>
    </row>
    <row r="39" spans="1:2" ht="18.75" thickBot="1">
      <c r="A39" s="12">
        <v>1984</v>
      </c>
      <c r="B39" s="13">
        <v>766833410</v>
      </c>
    </row>
    <row r="40" spans="1:2" ht="18.75" thickBot="1">
      <c r="A40" s="14">
        <v>1983</v>
      </c>
      <c r="B40" s="15">
        <v>749428958</v>
      </c>
    </row>
    <row r="41" spans="1:2" ht="18.75" thickBot="1">
      <c r="A41" s="12">
        <v>1982</v>
      </c>
      <c r="B41" s="13">
        <v>732239504</v>
      </c>
    </row>
    <row r="42" spans="1:2" ht="18.75" thickBot="1">
      <c r="A42" s="14">
        <v>1981</v>
      </c>
      <c r="B42" s="15">
        <v>715384993</v>
      </c>
    </row>
    <row r="43" spans="1:2" ht="18.75" thickBot="1">
      <c r="A43" s="12">
        <v>1980</v>
      </c>
      <c r="B43" s="13">
        <v>698952844</v>
      </c>
    </row>
    <row r="44" spans="1:2" ht="18.75" thickBot="1">
      <c r="A44" s="14">
        <v>1979</v>
      </c>
      <c r="B44" s="15">
        <v>682995354</v>
      </c>
    </row>
    <row r="45" spans="1:2" ht="18.75" thickBot="1">
      <c r="A45" s="12">
        <v>1978</v>
      </c>
      <c r="B45" s="13">
        <v>667499806</v>
      </c>
    </row>
    <row r="46" spans="1:2" ht="18.75" thickBot="1">
      <c r="A46" s="14">
        <v>1977</v>
      </c>
      <c r="B46" s="15">
        <v>652408776</v>
      </c>
    </row>
    <row r="47" spans="1:2" ht="18.75" thickBot="1">
      <c r="A47" s="12">
        <v>1976</v>
      </c>
      <c r="B47" s="13">
        <v>637630087</v>
      </c>
    </row>
    <row r="48" spans="1:2" ht="18.75" thickBot="1">
      <c r="A48" s="14">
        <v>1975</v>
      </c>
      <c r="B48" s="15">
        <v>623102897</v>
      </c>
    </row>
    <row r="49" spans="1:2" ht="18.75" thickBot="1">
      <c r="A49" s="12">
        <v>1974</v>
      </c>
      <c r="B49" s="13">
        <v>608802600</v>
      </c>
    </row>
    <row r="50" spans="1:2" ht="18.75" thickBot="1">
      <c r="A50" s="14">
        <v>1973</v>
      </c>
      <c r="B50" s="15">
        <v>594770134</v>
      </c>
    </row>
    <row r="51" spans="1:2" ht="18.75" thickBot="1">
      <c r="A51" s="12">
        <v>1972</v>
      </c>
      <c r="B51" s="13">
        <v>581087256</v>
      </c>
    </row>
    <row r="52" spans="1:2" ht="18.75" thickBot="1">
      <c r="A52" s="14">
        <v>1971</v>
      </c>
      <c r="B52" s="15">
        <v>567868018</v>
      </c>
    </row>
    <row r="53" spans="1:2" ht="18.75" thickBot="1">
      <c r="A53" s="12">
        <v>1970</v>
      </c>
      <c r="B53" s="13">
        <v>555189792</v>
      </c>
    </row>
    <row r="54" spans="1:2" ht="18.75" thickBot="1">
      <c r="A54" s="14">
        <v>1969</v>
      </c>
      <c r="B54" s="15">
        <v>543084336</v>
      </c>
    </row>
    <row r="55" spans="1:2" ht="18.75" thickBot="1">
      <c r="A55" s="12">
        <v>1968</v>
      </c>
      <c r="B55" s="13">
        <v>531513824</v>
      </c>
    </row>
    <row r="56" spans="1:2" ht="18.75" thickBot="1">
      <c r="A56" s="14">
        <v>1967</v>
      </c>
      <c r="B56" s="15">
        <v>520400576</v>
      </c>
    </row>
    <row r="57" spans="1:2" ht="18.75" thickBot="1">
      <c r="A57" s="12">
        <v>1966</v>
      </c>
      <c r="B57" s="13">
        <v>509631500</v>
      </c>
    </row>
    <row r="58" spans="1:2" ht="18.75" thickBot="1">
      <c r="A58" s="14">
        <v>1965</v>
      </c>
      <c r="B58" s="15">
        <v>499123324</v>
      </c>
    </row>
    <row r="59" spans="1:2" ht="18.75" thickBot="1">
      <c r="A59" s="12">
        <v>1964</v>
      </c>
      <c r="B59" s="13">
        <v>488848135</v>
      </c>
    </row>
    <row r="60" spans="1:2" ht="18.75" thickBot="1">
      <c r="A60" s="14">
        <v>1963</v>
      </c>
      <c r="B60" s="15">
        <v>478825608</v>
      </c>
    </row>
    <row r="61" spans="1:2" ht="18.75" thickBot="1">
      <c r="A61" s="12">
        <v>1962</v>
      </c>
      <c r="B61" s="13">
        <v>469077190</v>
      </c>
    </row>
    <row r="62" spans="1:2" ht="18.75" thickBot="1">
      <c r="A62" s="14">
        <v>1961</v>
      </c>
      <c r="B62" s="15">
        <v>459642165</v>
      </c>
    </row>
    <row r="63" spans="1:2" ht="18.75" thickBot="1">
      <c r="A63" s="12">
        <v>1960</v>
      </c>
      <c r="B63" s="13">
        <v>450547679</v>
      </c>
    </row>
    <row r="64" spans="1:2" ht="18.75" thickBot="1">
      <c r="A64" s="14">
        <v>1959</v>
      </c>
      <c r="B64" s="15">
        <v>441798578</v>
      </c>
    </row>
    <row r="65" spans="1:19" ht="18.75" thickBot="1">
      <c r="A65" s="12">
        <v>1958</v>
      </c>
      <c r="B65" s="13">
        <v>433380978</v>
      </c>
    </row>
    <row r="66" spans="1:19" ht="18.75" thickBot="1">
      <c r="A66" s="14">
        <v>1957</v>
      </c>
      <c r="B66" s="15">
        <v>425270695</v>
      </c>
    </row>
    <row r="67" spans="1:19" ht="18.75" thickBot="1">
      <c r="A67" s="12">
        <v>1956</v>
      </c>
      <c r="B67" s="13">
        <v>417442811</v>
      </c>
    </row>
    <row r="68" spans="1:19" ht="18.75" thickBot="1">
      <c r="A68" s="14">
        <v>1955</v>
      </c>
      <c r="B68" s="15">
        <v>409880595</v>
      </c>
    </row>
    <row r="69" spans="1:19" ht="18.75" thickBot="1">
      <c r="A69" s="12">
        <v>1954</v>
      </c>
      <c r="B69" s="13">
        <v>402578596</v>
      </c>
    </row>
    <row r="70" spans="1:19" ht="18.75" thickBot="1">
      <c r="A70" s="14">
        <v>1953</v>
      </c>
      <c r="B70" s="15">
        <v>395544369</v>
      </c>
    </row>
    <row r="71" spans="1:19" ht="18.75" thickBot="1">
      <c r="A71" s="12">
        <v>1952</v>
      </c>
      <c r="B71" s="13">
        <v>388799073</v>
      </c>
    </row>
    <row r="72" spans="1:19" ht="18.75" thickBot="1">
      <c r="A72" s="14">
        <v>1951</v>
      </c>
      <c r="B72" s="15">
        <v>382376948</v>
      </c>
    </row>
    <row r="73" spans="1:19" ht="18.75" thickBot="1">
      <c r="A73" s="12">
        <v>1950</v>
      </c>
      <c r="B73" s="13">
        <v>376325200</v>
      </c>
    </row>
    <row r="74" spans="1:19" ht="18">
      <c r="A74" s="11"/>
      <c r="B74" s="11"/>
    </row>
    <row r="75" spans="1:19" ht="18">
      <c r="A75" s="11"/>
      <c r="B75" s="11"/>
    </row>
    <row r="76" spans="1:19" ht="25.5">
      <c r="A76" s="18" t="s">
        <v>14</v>
      </c>
      <c r="B76" s="11"/>
    </row>
    <row r="77" spans="1:19" ht="18.75">
      <c r="A77" s="11" t="s">
        <v>0</v>
      </c>
      <c r="B77" s="11" t="s">
        <v>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8.75">
      <c r="A78" s="11">
        <v>2022</v>
      </c>
      <c r="B78" s="54">
        <f>_xlfn.FORECAST.ETS(A78,B3:B73,A3:A73)</f>
        <v>1410823748.9071548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8.75">
      <c r="A79" s="11">
        <v>2024</v>
      </c>
      <c r="B79" s="54">
        <f>_xlfn.FORECAST.ETS(A79,B3:B73,A3:A73)</f>
        <v>1441453203.9585104</v>
      </c>
      <c r="E79" s="1"/>
      <c r="F79" s="1"/>
    </row>
    <row r="80" spans="1:19" ht="18.75">
      <c r="A80" s="11">
        <v>2026</v>
      </c>
      <c r="B80" s="54">
        <f>_xlfn.FORECAST.ETS(A80,B3:B73,A3:A73)</f>
        <v>1472082659.0098658</v>
      </c>
      <c r="E80" s="1"/>
      <c r="F80" s="1"/>
    </row>
    <row r="81" spans="1:6" ht="18.75">
      <c r="A81" s="11">
        <v>2028</v>
      </c>
      <c r="B81" s="54">
        <f>_xlfn.FORECAST.ETS(A81,B3:B73,A3:A73)</f>
        <v>1502712114.0612214</v>
      </c>
      <c r="E81" s="1"/>
      <c r="F81" s="1"/>
    </row>
    <row r="82" spans="1:6" ht="18.75">
      <c r="A82" s="11">
        <v>2030</v>
      </c>
      <c r="B82" s="54">
        <f>_xlfn.FORECAST.ETS(A82,B3:B73,A3:A73)</f>
        <v>1533341569.1125767</v>
      </c>
      <c r="E82" s="1"/>
      <c r="F82" s="1"/>
    </row>
    <row r="83" spans="1:6" ht="18.75">
      <c r="A83" s="11">
        <v>2032</v>
      </c>
      <c r="B83" s="54">
        <f>_xlfn.FORECAST.ETS(A83,B3:B73,A3:A73)</f>
        <v>1563971024.1639323</v>
      </c>
      <c r="E83" s="1"/>
      <c r="F83" s="1"/>
    </row>
    <row r="84" spans="1:6" ht="18.75">
      <c r="A84" s="11">
        <v>2034</v>
      </c>
      <c r="B84" s="54">
        <f>_xlfn.FORECAST.ETS(A84,B3:B73,A3:A73)</f>
        <v>1594600479.2152877</v>
      </c>
      <c r="E84" s="1"/>
      <c r="F84" s="1"/>
    </row>
    <row r="85" spans="1:6" ht="18.75">
      <c r="A85" s="11">
        <v>2036</v>
      </c>
      <c r="B85" s="54">
        <f>_xlfn.FORECAST.ETS(A85,B3:B73,A3:A73)</f>
        <v>1625229934.2666433</v>
      </c>
      <c r="E85" s="1"/>
      <c r="F85" s="1"/>
    </row>
    <row r="86" spans="1:6" ht="18.75">
      <c r="A86" s="11">
        <v>2038</v>
      </c>
      <c r="B86" s="54">
        <f>_xlfn.FORECAST.ETS(A86,B3:B73,A3:A73)</f>
        <v>1655859389.3179986</v>
      </c>
      <c r="E86" s="1"/>
      <c r="F86" s="1"/>
    </row>
    <row r="87" spans="1:6" ht="18.75">
      <c r="A87" s="11">
        <v>2040</v>
      </c>
      <c r="B87" s="54">
        <f>_xlfn.FORECAST.ETS(A87,B3:B73,A3:A73)</f>
        <v>1686488844.3693542</v>
      </c>
      <c r="E87" s="1"/>
      <c r="F87" s="1"/>
    </row>
    <row r="88" spans="1:6" ht="18.75">
      <c r="A88" s="11">
        <v>2042</v>
      </c>
      <c r="B88" s="54">
        <f>_xlfn.FORECAST.ETS(A88,B3:B73,A3:A73)</f>
        <v>1717118299.4207096</v>
      </c>
      <c r="E88" s="1"/>
      <c r="F88" s="1"/>
    </row>
    <row r="89" spans="1:6" ht="18.75">
      <c r="A89" s="11">
        <v>2044</v>
      </c>
      <c r="B89" s="54">
        <f>_xlfn.FORECAST.ETS(A89,B3:B73,A3:A73)</f>
        <v>1747747754.472065</v>
      </c>
      <c r="E89" s="1"/>
      <c r="F89" s="1"/>
    </row>
    <row r="90" spans="1:6" ht="18.75">
      <c r="A90" s="11">
        <v>2046</v>
      </c>
      <c r="B90" s="54">
        <f>_xlfn.FORECAST.ETS(A90,B3:B73,A3:A73)</f>
        <v>1778377209.5234206</v>
      </c>
      <c r="E90" s="1"/>
      <c r="F90" s="1"/>
    </row>
    <row r="91" spans="1:6" ht="18.75">
      <c r="A91" s="11">
        <v>2048</v>
      </c>
      <c r="B91" s="54">
        <f>_xlfn.FORECAST.ETS(A91,B3:B73,A3:A73)</f>
        <v>1809006664.5747762</v>
      </c>
      <c r="E91" s="1"/>
      <c r="F91" s="1"/>
    </row>
    <row r="92" spans="1:6" ht="18.75">
      <c r="A92" s="11">
        <v>2050</v>
      </c>
      <c r="B92" s="54">
        <f>_xlfn.FORECAST.ETS(A92,B3:B73,A3:A73)</f>
        <v>1839636119.6261315</v>
      </c>
      <c r="E92" s="1"/>
      <c r="F9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abSelected="1" topLeftCell="A51" zoomScale="85" zoomScaleNormal="85" workbookViewId="0">
      <selection activeCell="U1" sqref="U1"/>
    </sheetView>
  </sheetViews>
  <sheetFormatPr defaultRowHeight="15"/>
  <cols>
    <col min="2" max="2" width="31.140625" customWidth="1"/>
  </cols>
  <sheetData>
    <row r="1" spans="1:16" ht="30">
      <c r="A1" s="19" t="s">
        <v>15</v>
      </c>
      <c r="P1" s="57" t="s">
        <v>31</v>
      </c>
    </row>
    <row r="2" spans="1:16" ht="19.5" thickBot="1">
      <c r="A2" s="21" t="s">
        <v>0</v>
      </c>
      <c r="B2" s="21" t="s">
        <v>3</v>
      </c>
    </row>
    <row r="3" spans="1:16" ht="19.5" thickBot="1">
      <c r="A3" s="22">
        <v>2020</v>
      </c>
      <c r="B3" s="22">
        <v>69.73</v>
      </c>
    </row>
    <row r="4" spans="1:16" ht="19.5" thickBot="1">
      <c r="A4" s="23">
        <v>2019</v>
      </c>
      <c r="B4" s="23">
        <v>69.5</v>
      </c>
    </row>
    <row r="5" spans="1:16" ht="19.5" thickBot="1">
      <c r="A5" s="22">
        <v>2018</v>
      </c>
      <c r="B5" s="22">
        <v>69.27</v>
      </c>
    </row>
    <row r="6" spans="1:16" ht="19.5" thickBot="1">
      <c r="A6" s="23">
        <v>2017</v>
      </c>
      <c r="B6" s="23">
        <v>68.97</v>
      </c>
    </row>
    <row r="7" spans="1:16" ht="19.5" thickBot="1">
      <c r="A7" s="22">
        <v>2016</v>
      </c>
      <c r="B7" s="22">
        <v>68.67</v>
      </c>
    </row>
    <row r="8" spans="1:16" ht="19.5" thickBot="1">
      <c r="A8" s="23">
        <v>2015</v>
      </c>
      <c r="B8" s="23">
        <v>68.37</v>
      </c>
    </row>
    <row r="9" spans="1:16" ht="19.5" thickBot="1">
      <c r="A9" s="22">
        <v>2014</v>
      </c>
      <c r="B9" s="22">
        <v>68.069999999999993</v>
      </c>
    </row>
    <row r="10" spans="1:16" ht="19.5" thickBot="1">
      <c r="A10" s="23">
        <v>2013</v>
      </c>
      <c r="B10" s="23">
        <v>67.77</v>
      </c>
    </row>
    <row r="11" spans="1:16" ht="19.5" thickBot="1">
      <c r="A11" s="22">
        <v>2012</v>
      </c>
      <c r="B11" s="22">
        <v>67.319999999999993</v>
      </c>
    </row>
    <row r="12" spans="1:16" ht="19.5" thickBot="1">
      <c r="A12" s="23">
        <v>2011</v>
      </c>
      <c r="B12" s="23">
        <v>66.87</v>
      </c>
    </row>
    <row r="13" spans="1:16" ht="19.5" thickBot="1">
      <c r="A13" s="22">
        <v>2010</v>
      </c>
      <c r="B13" s="22">
        <v>66.430000000000007</v>
      </c>
    </row>
    <row r="14" spans="1:16" ht="19.5" thickBot="1">
      <c r="A14" s="23">
        <v>2009</v>
      </c>
      <c r="B14" s="23">
        <v>65.98</v>
      </c>
    </row>
    <row r="15" spans="1:16" ht="19.5" thickBot="1">
      <c r="A15" s="22">
        <v>2008</v>
      </c>
      <c r="B15" s="22">
        <v>65.53</v>
      </c>
    </row>
    <row r="16" spans="1:16" ht="19.5" thickBot="1">
      <c r="A16" s="23">
        <v>2007</v>
      </c>
      <c r="B16" s="23">
        <v>65.12</v>
      </c>
    </row>
    <row r="17" spans="1:2" ht="19.5" thickBot="1">
      <c r="A17" s="22">
        <v>2006</v>
      </c>
      <c r="B17" s="22">
        <v>64.72</v>
      </c>
    </row>
    <row r="18" spans="1:2" ht="19.5" thickBot="1">
      <c r="A18" s="23">
        <v>2005</v>
      </c>
      <c r="B18" s="23">
        <v>64.31</v>
      </c>
    </row>
    <row r="19" spans="1:2" ht="19.5" thickBot="1">
      <c r="A19" s="22">
        <v>2004</v>
      </c>
      <c r="B19" s="22">
        <v>63.91</v>
      </c>
    </row>
    <row r="20" spans="1:2" ht="19.5" thickBot="1">
      <c r="A20" s="23">
        <v>2003</v>
      </c>
      <c r="B20" s="23">
        <v>63.5</v>
      </c>
    </row>
    <row r="21" spans="1:2" ht="19.5" thickBot="1">
      <c r="A21" s="22">
        <v>2002</v>
      </c>
      <c r="B21" s="22">
        <v>63.09</v>
      </c>
    </row>
    <row r="22" spans="1:2" ht="19.5" thickBot="1">
      <c r="A22" s="23">
        <v>2001</v>
      </c>
      <c r="B22" s="23">
        <v>62.69</v>
      </c>
    </row>
    <row r="23" spans="1:2" ht="19.5" thickBot="1">
      <c r="A23" s="22">
        <v>2000</v>
      </c>
      <c r="B23" s="22">
        <v>62.28</v>
      </c>
    </row>
    <row r="24" spans="1:2" ht="19.5" thickBot="1">
      <c r="A24" s="23">
        <v>1999</v>
      </c>
      <c r="B24" s="23">
        <v>61.88</v>
      </c>
    </row>
    <row r="25" spans="1:2" ht="19.5" thickBot="1">
      <c r="A25" s="22">
        <v>1998</v>
      </c>
      <c r="B25" s="22">
        <v>61.47</v>
      </c>
    </row>
    <row r="26" spans="1:2" ht="19.5" thickBot="1">
      <c r="A26" s="23">
        <v>1997</v>
      </c>
      <c r="B26" s="23">
        <v>61</v>
      </c>
    </row>
    <row r="27" spans="1:2" ht="19.5" thickBot="1">
      <c r="A27" s="22">
        <v>1996</v>
      </c>
      <c r="B27" s="22">
        <v>60.53</v>
      </c>
    </row>
    <row r="28" spans="1:2" ht="19.5" thickBot="1">
      <c r="A28" s="23">
        <v>1995</v>
      </c>
      <c r="B28" s="23">
        <v>60.06</v>
      </c>
    </row>
    <row r="29" spans="1:2" ht="19.5" thickBot="1">
      <c r="A29" s="22">
        <v>1994</v>
      </c>
      <c r="B29" s="22">
        <v>59.59</v>
      </c>
    </row>
    <row r="30" spans="1:2" ht="19.5" thickBot="1">
      <c r="A30" s="23">
        <v>1993</v>
      </c>
      <c r="B30" s="23">
        <v>59.12</v>
      </c>
    </row>
    <row r="31" spans="1:2" ht="19.5" thickBot="1">
      <c r="A31" s="22">
        <v>1992</v>
      </c>
      <c r="B31" s="22">
        <v>58.63</v>
      </c>
    </row>
    <row r="32" spans="1:2" ht="19.5" thickBot="1">
      <c r="A32" s="23">
        <v>1991</v>
      </c>
      <c r="B32" s="23">
        <v>58.15</v>
      </c>
    </row>
    <row r="33" spans="1:2" ht="19.5" thickBot="1">
      <c r="A33" s="22">
        <v>1990</v>
      </c>
      <c r="B33" s="22">
        <v>57.66</v>
      </c>
    </row>
    <row r="34" spans="1:2" ht="19.5" thickBot="1">
      <c r="A34" s="23">
        <v>1989</v>
      </c>
      <c r="B34" s="23">
        <v>57.18</v>
      </c>
    </row>
    <row r="35" spans="1:2" ht="19.5" thickBot="1">
      <c r="A35" s="22">
        <v>1988</v>
      </c>
      <c r="B35" s="22">
        <v>56.69</v>
      </c>
    </row>
    <row r="36" spans="1:2" ht="19.5" thickBot="1">
      <c r="A36" s="23">
        <v>1987</v>
      </c>
      <c r="B36" s="23">
        <v>56.33</v>
      </c>
    </row>
    <row r="37" spans="1:2" ht="19.5" thickBot="1">
      <c r="A37" s="22">
        <v>1986</v>
      </c>
      <c r="B37" s="22">
        <v>55.98</v>
      </c>
    </row>
    <row r="38" spans="1:2" ht="19.5" thickBot="1">
      <c r="A38" s="23">
        <v>1985</v>
      </c>
      <c r="B38" s="23">
        <v>55.62</v>
      </c>
    </row>
    <row r="39" spans="1:2" ht="19.5" thickBot="1">
      <c r="A39" s="22">
        <v>1984</v>
      </c>
      <c r="B39" s="22">
        <v>55.27</v>
      </c>
    </row>
    <row r="40" spans="1:2" ht="19.5" thickBot="1">
      <c r="A40" s="23">
        <v>1983</v>
      </c>
      <c r="B40" s="23">
        <v>54.91</v>
      </c>
    </row>
    <row r="41" spans="1:2" ht="19.5" thickBot="1">
      <c r="A41" s="22">
        <v>1982</v>
      </c>
      <c r="B41" s="22">
        <v>54.43</v>
      </c>
    </row>
    <row r="42" spans="1:2" ht="19.5" thickBot="1">
      <c r="A42" s="23">
        <v>1981</v>
      </c>
      <c r="B42" s="23">
        <v>53.95</v>
      </c>
    </row>
    <row r="43" spans="1:2" ht="19.5" thickBot="1">
      <c r="A43" s="22">
        <v>1980</v>
      </c>
      <c r="B43" s="22">
        <v>53.47</v>
      </c>
    </row>
    <row r="44" spans="1:2" ht="19.5" thickBot="1">
      <c r="A44" s="23">
        <v>1979</v>
      </c>
      <c r="B44" s="23">
        <v>52.99</v>
      </c>
    </row>
    <row r="45" spans="1:2" ht="19.5" thickBot="1">
      <c r="A45" s="22">
        <v>1978</v>
      </c>
      <c r="B45" s="22">
        <v>52.51</v>
      </c>
    </row>
    <row r="46" spans="1:2" ht="19.5" thickBot="1">
      <c r="A46" s="23">
        <v>1977</v>
      </c>
      <c r="B46" s="23">
        <v>51.88</v>
      </c>
    </row>
    <row r="47" spans="1:2" ht="19.5" thickBot="1">
      <c r="A47" s="22">
        <v>1976</v>
      </c>
      <c r="B47" s="22">
        <v>51.25</v>
      </c>
    </row>
    <row r="48" spans="1:2" ht="19.5" thickBot="1">
      <c r="A48" s="23">
        <v>1975</v>
      </c>
      <c r="B48" s="23">
        <v>50.63</v>
      </c>
    </row>
    <row r="49" spans="1:2" ht="19.5" thickBot="1">
      <c r="A49" s="22">
        <v>1974</v>
      </c>
      <c r="B49" s="22">
        <v>50</v>
      </c>
    </row>
    <row r="50" spans="1:2" ht="19.5" thickBot="1">
      <c r="A50" s="23">
        <v>1973</v>
      </c>
      <c r="B50" s="23">
        <v>49.37</v>
      </c>
    </row>
    <row r="51" spans="1:2" ht="19.5" thickBot="1">
      <c r="A51" s="22">
        <v>1972</v>
      </c>
      <c r="B51" s="22">
        <v>48.72</v>
      </c>
    </row>
    <row r="52" spans="1:2" ht="19.5" thickBot="1">
      <c r="A52" s="23">
        <v>1971</v>
      </c>
      <c r="B52" s="23">
        <v>48.06</v>
      </c>
    </row>
    <row r="53" spans="1:2" ht="19.5" thickBot="1">
      <c r="A53" s="22">
        <v>1970</v>
      </c>
      <c r="B53" s="22">
        <v>47.41</v>
      </c>
    </row>
    <row r="54" spans="1:2" ht="19.5" thickBot="1">
      <c r="A54" s="23">
        <v>1969</v>
      </c>
      <c r="B54" s="23">
        <v>46.75</v>
      </c>
    </row>
    <row r="55" spans="1:2" ht="19.5" thickBot="1">
      <c r="A55" s="22">
        <v>1968</v>
      </c>
      <c r="B55" s="22">
        <v>46.1</v>
      </c>
    </row>
    <row r="56" spans="1:2" ht="19.5" thickBot="1">
      <c r="A56" s="23">
        <v>1967</v>
      </c>
      <c r="B56" s="23">
        <v>45.47</v>
      </c>
    </row>
    <row r="57" spans="1:2" ht="19.5" thickBot="1">
      <c r="A57" s="22">
        <v>1966</v>
      </c>
      <c r="B57" s="22">
        <v>44.84</v>
      </c>
    </row>
    <row r="58" spans="1:2" ht="19.5" thickBot="1">
      <c r="A58" s="23">
        <v>1965</v>
      </c>
      <c r="B58" s="23">
        <v>44.2</v>
      </c>
    </row>
    <row r="59" spans="1:2" ht="19.5" thickBot="1">
      <c r="A59" s="22">
        <v>1964</v>
      </c>
      <c r="B59" s="22">
        <v>43.57</v>
      </c>
    </row>
    <row r="60" spans="1:2" ht="19.5" thickBot="1">
      <c r="A60" s="23">
        <v>1963</v>
      </c>
      <c r="B60" s="23">
        <v>42.94</v>
      </c>
    </row>
    <row r="61" spans="1:2" ht="19.5" thickBot="1">
      <c r="A61" s="22">
        <v>1962</v>
      </c>
      <c r="B61" s="22">
        <v>42.34</v>
      </c>
    </row>
    <row r="62" spans="1:2" ht="19.5" thickBot="1">
      <c r="A62" s="23">
        <v>1961</v>
      </c>
      <c r="B62" s="23">
        <v>41.74</v>
      </c>
    </row>
    <row r="63" spans="1:2" ht="19.5" thickBot="1">
      <c r="A63" s="22">
        <v>1960</v>
      </c>
      <c r="B63" s="22">
        <v>41.13</v>
      </c>
    </row>
    <row r="64" spans="1:2" ht="19.5" thickBot="1">
      <c r="A64" s="23">
        <v>1959</v>
      </c>
      <c r="B64" s="23">
        <v>40.53</v>
      </c>
    </row>
    <row r="65" spans="1:2" ht="19.5" thickBot="1">
      <c r="A65" s="22">
        <v>1958</v>
      </c>
      <c r="B65" s="22">
        <v>39.93</v>
      </c>
    </row>
    <row r="66" spans="1:2" ht="19.5" thickBot="1">
      <c r="A66" s="23">
        <v>1957</v>
      </c>
      <c r="B66" s="23">
        <v>39.340000000000003</v>
      </c>
    </row>
    <row r="67" spans="1:2" ht="19.5" thickBot="1">
      <c r="A67" s="22">
        <v>1956</v>
      </c>
      <c r="B67" s="22">
        <v>38.75</v>
      </c>
    </row>
    <row r="68" spans="1:2" ht="19.5" thickBot="1">
      <c r="A68" s="23">
        <v>1955</v>
      </c>
      <c r="B68" s="23">
        <v>38.159999999999997</v>
      </c>
    </row>
    <row r="69" spans="1:2" ht="19.5" thickBot="1">
      <c r="A69" s="22">
        <v>1954</v>
      </c>
      <c r="B69" s="22">
        <v>37.57</v>
      </c>
    </row>
    <row r="70" spans="1:2" ht="19.5" thickBot="1">
      <c r="A70" s="23">
        <v>1953</v>
      </c>
      <c r="B70" s="23">
        <v>36.979999999999997</v>
      </c>
    </row>
    <row r="71" spans="1:2" ht="19.5" thickBot="1">
      <c r="A71" s="22">
        <v>1952</v>
      </c>
      <c r="B71" s="22">
        <v>36.39</v>
      </c>
    </row>
    <row r="72" spans="1:2" ht="19.5" thickBot="1">
      <c r="A72" s="23">
        <v>1951</v>
      </c>
      <c r="B72" s="23">
        <v>35.799999999999997</v>
      </c>
    </row>
    <row r="73" spans="1:2" ht="19.5" thickBot="1">
      <c r="A73" s="22">
        <v>1950</v>
      </c>
      <c r="B73" s="22">
        <v>35.21</v>
      </c>
    </row>
    <row r="76" spans="1:2" ht="22.5">
      <c r="A76" s="20" t="s">
        <v>16</v>
      </c>
    </row>
    <row r="77" spans="1:2" ht="15.75">
      <c r="A77" s="25" t="s">
        <v>0</v>
      </c>
      <c r="B77" s="25" t="s">
        <v>4</v>
      </c>
    </row>
    <row r="78" spans="1:2" ht="18">
      <c r="A78" s="24">
        <v>2022</v>
      </c>
      <c r="B78" s="53">
        <f>_xlfn.FORECAST.ETS(A78,B3:B73,A3:A73)</f>
        <v>70.191190847189105</v>
      </c>
    </row>
    <row r="79" spans="1:2" ht="18">
      <c r="A79" s="24">
        <v>2024</v>
      </c>
      <c r="B79" s="53">
        <f>_xlfn.FORECAST.ETS(A79,B3:B73,A3:A73)</f>
        <v>70.652367274283705</v>
      </c>
    </row>
    <row r="80" spans="1:2" ht="18">
      <c r="A80" s="24">
        <v>2026</v>
      </c>
      <c r="B80" s="53">
        <f>_xlfn.FORECAST.ETS(A80,B3:B73,A3:A73)</f>
        <v>71.113543701378291</v>
      </c>
    </row>
    <row r="81" spans="1:2" ht="18">
      <c r="A81" s="24">
        <v>2028</v>
      </c>
      <c r="B81" s="53">
        <f>_xlfn.FORECAST.ETS(A81,B3:B73,A3:A73)</f>
        <v>71.57472012847289</v>
      </c>
    </row>
    <row r="82" spans="1:2" ht="18">
      <c r="A82" s="24">
        <v>2030</v>
      </c>
      <c r="B82" s="53">
        <f>_xlfn.FORECAST.ETS(A82,B3:B73,A3:A73)</f>
        <v>72.035896555567476</v>
      </c>
    </row>
    <row r="83" spans="1:2" ht="18">
      <c r="A83" s="24">
        <v>2032</v>
      </c>
      <c r="B83" s="53">
        <f>_xlfn.FORECAST.ETS(A83,B3:B73,A3:A73)</f>
        <v>72.497072982662061</v>
      </c>
    </row>
    <row r="84" spans="1:2" ht="18">
      <c r="A84" s="24">
        <v>2034</v>
      </c>
      <c r="B84" s="53">
        <f>_xlfn.FORECAST.ETS(A84,B3:B73,A3:A73)</f>
        <v>72.958249409756661</v>
      </c>
    </row>
    <row r="85" spans="1:2" ht="18">
      <c r="A85" s="24">
        <v>2036</v>
      </c>
      <c r="B85" s="53">
        <f>_xlfn.FORECAST.ETS(A85,B3:B73,A3:A73)</f>
        <v>73.419425836851246</v>
      </c>
    </row>
    <row r="86" spans="1:2" ht="18">
      <c r="A86" s="24">
        <v>2038</v>
      </c>
      <c r="B86" s="53">
        <f>_xlfn.FORECAST.ETS(A86,B3:B73,A3:A73)</f>
        <v>73.880602263945832</v>
      </c>
    </row>
    <row r="87" spans="1:2" ht="18">
      <c r="A87" s="24">
        <v>2040</v>
      </c>
      <c r="B87" s="53">
        <f>_xlfn.FORECAST.ETS(A87,B3:B73,A3:A73)</f>
        <v>74.341778691040432</v>
      </c>
    </row>
    <row r="88" spans="1:2" ht="18">
      <c r="A88" s="24">
        <v>2042</v>
      </c>
      <c r="B88" s="53">
        <f>_xlfn.FORECAST.ETS(A88,B3:B73,A3:A73)</f>
        <v>74.802955118135017</v>
      </c>
    </row>
    <row r="89" spans="1:2" ht="18">
      <c r="A89" s="24">
        <v>2044</v>
      </c>
      <c r="B89" s="53">
        <f>_xlfn.FORECAST.ETS(A89,B3:B73,A3:A73)</f>
        <v>75.264131545229617</v>
      </c>
    </row>
    <row r="90" spans="1:2" ht="18">
      <c r="A90" s="24">
        <v>2046</v>
      </c>
      <c r="B90" s="53">
        <f>_xlfn.FORECAST.ETS(A90,B3:B73,A3:A73)</f>
        <v>75.725307972324202</v>
      </c>
    </row>
    <row r="91" spans="1:2" ht="18">
      <c r="A91" s="24">
        <v>2048</v>
      </c>
      <c r="B91" s="53">
        <f>_xlfn.FORECAST.ETS(A91,B3:B73,A3:A73)</f>
        <v>76.186484399418788</v>
      </c>
    </row>
    <row r="92" spans="1:2" ht="18">
      <c r="A92" s="24">
        <v>2050</v>
      </c>
      <c r="B92" s="53">
        <f>_xlfn.FORECAST.ETS(A92,B3:B73,A3:A73)</f>
        <v>76.647660826513388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3" workbookViewId="0">
      <selection activeCell="A2" sqref="A2"/>
    </sheetView>
  </sheetViews>
  <sheetFormatPr defaultRowHeight="15"/>
  <cols>
    <col min="2" max="2" width="22" customWidth="1"/>
  </cols>
  <sheetData>
    <row r="1" spans="1:2" ht="34.5">
      <c r="A1" s="28" t="s">
        <v>20</v>
      </c>
    </row>
    <row r="2" spans="1:2" ht="21.75" thickBot="1">
      <c r="A2" s="26" t="s">
        <v>0</v>
      </c>
      <c r="B2" s="26" t="s">
        <v>18</v>
      </c>
    </row>
    <row r="3" spans="1:2" ht="15.75" thickBot="1">
      <c r="A3" s="2">
        <v>1901</v>
      </c>
      <c r="B3" s="3">
        <v>0.97199999999999998</v>
      </c>
    </row>
    <row r="4" spans="1:2" ht="15.75" thickBot="1">
      <c r="A4" s="4">
        <v>1911</v>
      </c>
      <c r="B4" s="5">
        <v>0.96399999999999997</v>
      </c>
    </row>
    <row r="5" spans="1:2" ht="15.75" thickBot="1">
      <c r="A5" s="4">
        <v>1921</v>
      </c>
      <c r="B5" s="5">
        <v>0.95499999999999996</v>
      </c>
    </row>
    <row r="6" spans="1:2" ht="15.75" thickBot="1">
      <c r="A6" s="4">
        <v>1931</v>
      </c>
      <c r="B6" s="5">
        <v>0.95</v>
      </c>
    </row>
    <row r="7" spans="1:2" ht="15.75" thickBot="1">
      <c r="A7" s="4">
        <v>1941</v>
      </c>
      <c r="B7" s="5">
        <v>0.94499999999999995</v>
      </c>
    </row>
    <row r="8" spans="1:2" ht="15.75" thickBot="1">
      <c r="A8" s="4">
        <v>1951</v>
      </c>
      <c r="B8" s="5">
        <v>0.94599999999999995</v>
      </c>
    </row>
    <row r="9" spans="1:2" ht="15.75" thickBot="1">
      <c r="A9" s="4">
        <v>1961</v>
      </c>
      <c r="B9" s="5">
        <v>0.94099999999999995</v>
      </c>
    </row>
    <row r="10" spans="1:2" ht="15.75" thickBot="1">
      <c r="A10" s="4">
        <v>1971</v>
      </c>
      <c r="B10" s="5">
        <v>0.93</v>
      </c>
    </row>
    <row r="11" spans="1:2" ht="15.75" thickBot="1">
      <c r="A11" s="4">
        <v>1981</v>
      </c>
      <c r="B11" s="5">
        <v>0.93400000000000005</v>
      </c>
    </row>
    <row r="12" spans="1:2" ht="15.75" thickBot="1">
      <c r="A12" s="4">
        <v>1991</v>
      </c>
      <c r="B12" s="5">
        <v>0.92700000000000005</v>
      </c>
    </row>
    <row r="13" spans="1:2" ht="15.75" thickBot="1">
      <c r="A13" s="4">
        <v>2001</v>
      </c>
      <c r="B13" s="5">
        <v>0.93300000000000005</v>
      </c>
    </row>
    <row r="14" spans="1:2">
      <c r="A14" s="6">
        <v>2011</v>
      </c>
      <c r="B14" s="7">
        <v>0.94299999999999995</v>
      </c>
    </row>
    <row r="16" spans="1:2" ht="21">
      <c r="A16" s="26" t="s">
        <v>0</v>
      </c>
      <c r="B16" s="26" t="s">
        <v>17</v>
      </c>
    </row>
    <row r="17" spans="1:2" ht="15.75">
      <c r="A17" s="8">
        <v>2020</v>
      </c>
      <c r="B17" s="27">
        <f>_xlfn.FORECAST.ETS(A17,B3:B14,A3:A14,1)</f>
        <v>0.92656662978348581</v>
      </c>
    </row>
    <row r="18" spans="1:2" ht="15.75">
      <c r="A18" s="8">
        <v>2025</v>
      </c>
      <c r="B18" s="27">
        <f>_xlfn.FORECAST.ETS(A18,B3:B14,A3:A14,1)</f>
        <v>0.92493798097488322</v>
      </c>
    </row>
    <row r="19" spans="1:2" ht="15.75">
      <c r="A19" s="8">
        <v>2030</v>
      </c>
      <c r="B19" s="27">
        <f>_xlfn.FORECAST.ETS(A19,B3:B14,A3:A14,1)</f>
        <v>0.92330933216628075</v>
      </c>
    </row>
    <row r="20" spans="1:2" ht="15.75">
      <c r="A20" s="8">
        <v>2035</v>
      </c>
      <c r="B20" s="27">
        <f>_xlfn.FORECAST.ETS(A20,B3:B14,A3:A14,1)</f>
        <v>0.92168068335767817</v>
      </c>
    </row>
    <row r="21" spans="1:2" ht="15.75">
      <c r="A21" s="8">
        <v>2040</v>
      </c>
      <c r="B21" s="27">
        <f>_xlfn.FORECAST.ETS(A21,B3:B14,A3:A14)</f>
        <v>0.92005203454907569</v>
      </c>
    </row>
    <row r="22" spans="1:2" ht="15.75">
      <c r="A22" s="8">
        <v>2045</v>
      </c>
      <c r="B22" s="27">
        <f>_xlfn.FORECAST.ETS(A22,B3:B14,A3:A14)</f>
        <v>0.91842338574047311</v>
      </c>
    </row>
    <row r="23" spans="1:2" ht="15.75">
      <c r="A23" s="8">
        <v>2050</v>
      </c>
      <c r="B23" s="27">
        <f>_xlfn.FORECAST.ETS(A23,B3:B14,A3:A14)</f>
        <v>0.91679473693187064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85" zoomScaleNormal="85" workbookViewId="0">
      <selection activeCell="W10" sqref="W10"/>
    </sheetView>
  </sheetViews>
  <sheetFormatPr defaultRowHeight="15"/>
  <cols>
    <col min="2" max="2" width="23.85546875" customWidth="1"/>
  </cols>
  <sheetData>
    <row r="1" spans="1:2" s="29" customFormat="1" ht="30">
      <c r="A1" s="29" t="s">
        <v>21</v>
      </c>
    </row>
    <row r="2" spans="1:2" ht="21" thickBot="1">
      <c r="A2" s="39" t="s">
        <v>0</v>
      </c>
      <c r="B2" s="39" t="s">
        <v>5</v>
      </c>
    </row>
    <row r="3" spans="1:2" ht="18" thickBot="1">
      <c r="A3" s="31">
        <v>1950</v>
      </c>
      <c r="B3" s="32">
        <v>21.3</v>
      </c>
    </row>
    <row r="4" spans="1:2" ht="18" thickBot="1">
      <c r="A4" s="33">
        <v>1955</v>
      </c>
      <c r="B4" s="32">
        <v>20.7</v>
      </c>
    </row>
    <row r="5" spans="1:2" ht="18" thickBot="1">
      <c r="A5" s="33">
        <v>1960</v>
      </c>
      <c r="B5" s="32">
        <v>20.2</v>
      </c>
    </row>
    <row r="6" spans="1:2" ht="18" thickBot="1">
      <c r="A6" s="33">
        <v>1965</v>
      </c>
      <c r="B6" s="32">
        <v>19.600000000000001</v>
      </c>
    </row>
    <row r="7" spans="1:2" ht="18" thickBot="1">
      <c r="A7" s="33">
        <v>1970</v>
      </c>
      <c r="B7" s="32">
        <v>19.3</v>
      </c>
    </row>
    <row r="8" spans="1:2" ht="18" thickBot="1">
      <c r="A8" s="33">
        <v>1975</v>
      </c>
      <c r="B8" s="32">
        <v>19.7</v>
      </c>
    </row>
    <row r="9" spans="1:2" ht="18" thickBot="1">
      <c r="A9" s="33">
        <v>1980</v>
      </c>
      <c r="B9" s="32">
        <v>20.2</v>
      </c>
    </row>
    <row r="10" spans="1:2" ht="18" thickBot="1">
      <c r="A10" s="33">
        <v>1985</v>
      </c>
      <c r="B10" s="32">
        <v>20.6</v>
      </c>
    </row>
    <row r="11" spans="1:2" ht="18" thickBot="1">
      <c r="A11" s="33">
        <v>1990</v>
      </c>
      <c r="B11" s="32">
        <v>21.1</v>
      </c>
    </row>
    <row r="12" spans="1:2" ht="18" thickBot="1">
      <c r="A12" s="33">
        <v>1995</v>
      </c>
      <c r="B12" s="32">
        <v>21.8</v>
      </c>
    </row>
    <row r="13" spans="1:2" ht="18" thickBot="1">
      <c r="A13" s="33">
        <v>2000</v>
      </c>
      <c r="B13" s="32">
        <v>22.7</v>
      </c>
    </row>
    <row r="14" spans="1:2" ht="17.25">
      <c r="A14" s="34">
        <v>2005</v>
      </c>
      <c r="B14" s="32">
        <v>23.8</v>
      </c>
    </row>
    <row r="15" spans="1:2" ht="17.25">
      <c r="A15" s="35">
        <v>2010</v>
      </c>
      <c r="B15" s="32">
        <v>25.1</v>
      </c>
    </row>
    <row r="16" spans="1:2" ht="17.25">
      <c r="A16" s="35">
        <v>2015</v>
      </c>
      <c r="B16" s="32">
        <v>26.8</v>
      </c>
    </row>
    <row r="17" spans="1:3" ht="17.25">
      <c r="A17" s="35">
        <v>2020</v>
      </c>
      <c r="B17" s="32">
        <v>28.4</v>
      </c>
    </row>
    <row r="18" spans="1:3" ht="16.5">
      <c r="A18" s="30"/>
      <c r="B18" s="30"/>
    </row>
    <row r="19" spans="1:3" ht="16.5">
      <c r="A19" s="30"/>
      <c r="B19" s="30"/>
    </row>
    <row r="20" spans="1:3" ht="16.5">
      <c r="A20" s="30"/>
      <c r="B20" s="30"/>
    </row>
    <row r="21" spans="1:3" ht="16.5">
      <c r="A21" s="30"/>
      <c r="B21" s="30"/>
    </row>
    <row r="22" spans="1:3" ht="17.25">
      <c r="A22" s="37" t="s">
        <v>0</v>
      </c>
      <c r="B22" s="37" t="s">
        <v>7</v>
      </c>
      <c r="C22" t="s">
        <v>6</v>
      </c>
    </row>
    <row r="23" spans="1:3" ht="17.25">
      <c r="A23" s="36">
        <v>2020</v>
      </c>
      <c r="B23" s="38">
        <f>_xlfn.FORECAST.ETS(A23,B3:B17,A3:A17)</f>
        <v>28.217942454171762</v>
      </c>
    </row>
    <row r="24" spans="1:3" ht="15.75">
      <c r="A24" s="36">
        <v>2025</v>
      </c>
      <c r="B24" s="38">
        <f>_xlfn.FORECAST.ETS(A24,B3:B17,A3:A17)</f>
        <v>29.992949260603247</v>
      </c>
    </row>
    <row r="25" spans="1:3" ht="15.75">
      <c r="A25" s="36">
        <v>2030</v>
      </c>
      <c r="B25" s="38">
        <f>_xlfn.FORECAST.ETS(A25,B3:B17,A3:A17)</f>
        <v>31.767956067034731</v>
      </c>
    </row>
    <row r="26" spans="1:3" ht="15.75">
      <c r="A26" s="36">
        <v>2035</v>
      </c>
      <c r="B26" s="38">
        <f>_xlfn.FORECAST.ETS(A26,B3:B17,A3:A17)</f>
        <v>33.542962873466216</v>
      </c>
    </row>
    <row r="27" spans="1:3" ht="15.75">
      <c r="A27" s="36">
        <v>2040</v>
      </c>
      <c r="B27" s="38">
        <f>_xlfn.FORECAST.ETS(A27,B3:B17,A3:A17)</f>
        <v>35.317969679897701</v>
      </c>
    </row>
    <row r="28" spans="1:3" ht="15.75">
      <c r="A28" s="36">
        <v>2045</v>
      </c>
      <c r="B28" s="38">
        <f>_xlfn.FORECAST.ETS(A28,B3:B17,A3:A17)</f>
        <v>37.092976486329185</v>
      </c>
    </row>
    <row r="29" spans="1:3" ht="15.75">
      <c r="A29" s="36">
        <v>2050</v>
      </c>
      <c r="B29" s="38">
        <f>_xlfn.FORECAST.ETS(A29,B3:B17,A3:A17)</f>
        <v>38.86798329276067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zoomScale="70" zoomScaleNormal="70" workbookViewId="0">
      <selection activeCell="O3" sqref="O3"/>
    </sheetView>
  </sheetViews>
  <sheetFormatPr defaultRowHeight="15"/>
  <cols>
    <col min="1" max="1" width="39.5703125" customWidth="1"/>
    <col min="13" max="13" width="39.28515625" customWidth="1"/>
    <col min="14" max="14" width="16.42578125" customWidth="1"/>
  </cols>
  <sheetData>
    <row r="1" spans="1:30" ht="23.25">
      <c r="A1" s="42" t="s">
        <v>22</v>
      </c>
    </row>
    <row r="2" spans="1:30" ht="24.75" customHeight="1">
      <c r="A2" s="40" t="s">
        <v>13</v>
      </c>
      <c r="B2" s="40">
        <v>2008</v>
      </c>
      <c r="C2" s="40">
        <v>2009</v>
      </c>
      <c r="D2" s="40">
        <v>2010</v>
      </c>
      <c r="E2" s="40">
        <v>2011</v>
      </c>
      <c r="F2" s="40">
        <v>2012</v>
      </c>
      <c r="G2" s="40">
        <v>2013</v>
      </c>
      <c r="H2" s="40">
        <v>2014</v>
      </c>
      <c r="I2" s="40">
        <v>2015</v>
      </c>
      <c r="J2" s="40">
        <v>2016</v>
      </c>
      <c r="K2" s="40">
        <v>2017</v>
      </c>
      <c r="L2" s="40">
        <v>2018</v>
      </c>
      <c r="M2" s="40" t="s">
        <v>11</v>
      </c>
      <c r="N2" s="40" t="s">
        <v>12</v>
      </c>
      <c r="O2" s="40">
        <v>2020</v>
      </c>
      <c r="P2" s="40">
        <v>2025</v>
      </c>
      <c r="Q2" s="40">
        <v>2030</v>
      </c>
      <c r="R2" s="40">
        <v>2035</v>
      </c>
      <c r="S2" s="40">
        <v>2040</v>
      </c>
      <c r="T2" s="40">
        <v>2045</v>
      </c>
      <c r="U2" s="40">
        <v>2050</v>
      </c>
    </row>
    <row r="3" spans="1:30" ht="15.75">
      <c r="A3" s="16" t="s">
        <v>8</v>
      </c>
      <c r="B3" s="16">
        <v>31.64</v>
      </c>
      <c r="C3" s="16">
        <v>31.24</v>
      </c>
      <c r="D3" s="16">
        <v>30.81</v>
      </c>
      <c r="E3" s="16">
        <v>30.4</v>
      </c>
      <c r="F3" s="16">
        <v>29.93</v>
      </c>
      <c r="G3" s="16">
        <v>29.43</v>
      </c>
      <c r="H3" s="16">
        <v>28.93</v>
      </c>
      <c r="I3" s="16">
        <v>28.44</v>
      </c>
      <c r="J3" s="16">
        <v>27.93</v>
      </c>
      <c r="K3" s="16">
        <v>27.48</v>
      </c>
      <c r="L3" s="16">
        <v>27.05</v>
      </c>
      <c r="M3" s="16"/>
      <c r="N3" s="16" t="s">
        <v>8</v>
      </c>
      <c r="O3" s="16">
        <v>26.1</v>
      </c>
      <c r="P3" s="16">
        <v>23.9</v>
      </c>
      <c r="Q3" s="16">
        <v>22.1</v>
      </c>
      <c r="R3" s="16">
        <v>21.4</v>
      </c>
      <c r="S3" s="16">
        <v>24.1</v>
      </c>
      <c r="T3" s="16">
        <v>25.5</v>
      </c>
      <c r="U3" s="16">
        <v>27.1</v>
      </c>
    </row>
    <row r="4" spans="1:30" ht="15.75">
      <c r="A4" s="16" t="s">
        <v>9</v>
      </c>
      <c r="B4" s="16">
        <v>64.41</v>
      </c>
      <c r="C4" s="16">
        <v>63.74</v>
      </c>
      <c r="D4" s="16">
        <v>64.11</v>
      </c>
      <c r="E4" s="16">
        <v>64.430000000000007</v>
      </c>
      <c r="F4" s="16">
        <v>64.81</v>
      </c>
      <c r="G4" s="16">
        <v>65.209999999999994</v>
      </c>
      <c r="H4" s="16">
        <v>65.599999999999994</v>
      </c>
      <c r="I4" s="16">
        <v>65.94</v>
      </c>
      <c r="J4" s="16">
        <v>66.27</v>
      </c>
      <c r="K4" s="16">
        <v>66.540000000000006</v>
      </c>
      <c r="L4" s="16">
        <v>66.77</v>
      </c>
      <c r="M4" s="16"/>
      <c r="N4" s="16" t="s">
        <v>9</v>
      </c>
      <c r="O4" s="16">
        <v>67.400000000000006</v>
      </c>
      <c r="P4" s="16">
        <v>69.2</v>
      </c>
      <c r="Q4" s="16">
        <v>70.8</v>
      </c>
      <c r="R4" s="16">
        <v>71.099999999999994</v>
      </c>
      <c r="S4" s="16">
        <v>70.2</v>
      </c>
      <c r="T4" s="16">
        <v>69.400000000000006</v>
      </c>
      <c r="U4" s="16">
        <v>68.400000000000006</v>
      </c>
    </row>
    <row r="5" spans="1:30" ht="15.75">
      <c r="A5" s="16" t="s">
        <v>10</v>
      </c>
      <c r="B5" s="16">
        <v>4.95</v>
      </c>
      <c r="C5" s="16">
        <v>5.0199999999999996</v>
      </c>
      <c r="D5" s="16">
        <v>5.08</v>
      </c>
      <c r="E5" s="16">
        <v>5.17</v>
      </c>
      <c r="F5" s="16">
        <v>5.27</v>
      </c>
      <c r="G5" s="16">
        <v>5.36</v>
      </c>
      <c r="H5" s="16">
        <v>5.48</v>
      </c>
      <c r="I5" s="16">
        <v>5.61</v>
      </c>
      <c r="J5" s="16">
        <v>5.79</v>
      </c>
      <c r="K5" s="16">
        <v>5.98</v>
      </c>
      <c r="L5" s="16">
        <v>6.18</v>
      </c>
      <c r="M5" s="16"/>
      <c r="N5" s="16" t="s">
        <v>10</v>
      </c>
      <c r="O5" s="16">
        <v>6.5</v>
      </c>
      <c r="P5" s="41">
        <v>6.9</v>
      </c>
      <c r="Q5" s="16">
        <v>7.1</v>
      </c>
      <c r="R5" s="16">
        <v>7.5</v>
      </c>
      <c r="S5" s="16">
        <v>5.7</v>
      </c>
      <c r="T5" s="16">
        <v>5.0999999999999996</v>
      </c>
      <c r="U5" s="16">
        <v>4.5</v>
      </c>
    </row>
    <row r="6" spans="1:30">
      <c r="X6" s="9"/>
      <c r="Y6" s="9"/>
      <c r="Z6" s="9"/>
      <c r="AA6" s="9"/>
      <c r="AB6" s="9"/>
      <c r="AC6" s="9"/>
      <c r="AD6" s="9"/>
    </row>
    <row r="7" spans="1:30">
      <c r="N7" s="9"/>
    </row>
    <row r="10" spans="1:30">
      <c r="X10" s="10"/>
      <c r="Y10" s="10"/>
      <c r="Z10" s="10"/>
      <c r="AA10" s="10"/>
      <c r="AB10" s="10"/>
      <c r="AC10" s="10"/>
      <c r="AD10" s="10"/>
    </row>
    <row r="11" spans="1:30">
      <c r="O11" s="10"/>
      <c r="P11" s="10"/>
      <c r="Q11" s="10"/>
      <c r="R11" s="10"/>
      <c r="S11" s="10"/>
      <c r="T11" s="10"/>
      <c r="U1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N38" sqref="N38"/>
    </sheetView>
  </sheetViews>
  <sheetFormatPr defaultRowHeight="15"/>
  <cols>
    <col min="1" max="1" width="12.5703125" customWidth="1"/>
    <col min="8" max="8" width="25.85546875" customWidth="1"/>
    <col min="9" max="9" width="12.42578125" customWidth="1"/>
  </cols>
  <sheetData>
    <row r="1" spans="1:16" ht="30.75">
      <c r="A1" s="52" t="s">
        <v>28</v>
      </c>
      <c r="B1" s="52"/>
      <c r="C1" s="52"/>
      <c r="D1" s="52"/>
      <c r="E1" s="52"/>
    </row>
    <row r="2" spans="1:16" ht="23.25" customHeight="1">
      <c r="A2" s="45" t="s">
        <v>23</v>
      </c>
      <c r="B2" s="44">
        <v>2011</v>
      </c>
      <c r="C2" s="44">
        <v>2021</v>
      </c>
      <c r="D2" s="44">
        <v>2031</v>
      </c>
      <c r="E2" s="44">
        <v>2041</v>
      </c>
      <c r="F2" s="46"/>
      <c r="G2" s="46"/>
      <c r="H2" s="47" t="s">
        <v>27</v>
      </c>
      <c r="I2" s="45" t="s">
        <v>23</v>
      </c>
      <c r="J2" s="48">
        <v>2020</v>
      </c>
      <c r="K2" s="48">
        <v>2025</v>
      </c>
      <c r="L2" s="48">
        <v>2030</v>
      </c>
      <c r="M2" s="48">
        <v>2035</v>
      </c>
      <c r="N2" s="48">
        <v>2040</v>
      </c>
      <c r="O2" s="48">
        <v>2045</v>
      </c>
      <c r="P2" s="48">
        <v>2050</v>
      </c>
    </row>
    <row r="3" spans="1:16">
      <c r="A3" s="49" t="s">
        <v>24</v>
      </c>
      <c r="B3" s="43">
        <v>494.7</v>
      </c>
      <c r="C3" s="43">
        <v>464.2</v>
      </c>
      <c r="D3" s="43">
        <v>415.8</v>
      </c>
      <c r="E3" s="43">
        <v>381</v>
      </c>
      <c r="F3" s="50"/>
      <c r="G3" s="50"/>
      <c r="H3" s="50"/>
      <c r="I3" s="49" t="s">
        <v>24</v>
      </c>
      <c r="J3" s="51">
        <f>_xlfn.FORECAST.ETS(J2,B3:E3,B2:E2)</f>
        <v>460.34297896981286</v>
      </c>
      <c r="K3" s="51">
        <f>_xlfn.FORECAST.ETS(K2,B3:E3,B2:E2)</f>
        <v>441.21997312632004</v>
      </c>
      <c r="L3" s="51">
        <f>_xlfn.FORECAST.ETS(L2,B3:E3,B2:E2)</f>
        <v>422.09696728282717</v>
      </c>
      <c r="M3" s="51">
        <f>_xlfn.FORECAST.ETS(M2,B3:E3,B2:E2)</f>
        <v>402.97396143933435</v>
      </c>
      <c r="N3" s="51">
        <f>_xlfn.FORECAST.ETS(N2,B3:E3,B2:E2)</f>
        <v>383.85095559584147</v>
      </c>
      <c r="O3" s="51">
        <f>_xlfn.FORECAST.ETS(O2,B3:E3,B2:E2)</f>
        <v>364.72794975234865</v>
      </c>
      <c r="P3" s="51">
        <f>_xlfn.FORECAST.ETS(P2,B3:E3,B2:E2)</f>
        <v>345.60494390885577</v>
      </c>
    </row>
    <row r="4" spans="1:16">
      <c r="A4" s="49" t="s">
        <v>25</v>
      </c>
      <c r="B4" s="43">
        <v>611.70000000000005</v>
      </c>
      <c r="C4" s="43">
        <v>751.6</v>
      </c>
      <c r="D4" s="43">
        <v>848.2</v>
      </c>
      <c r="E4" s="43">
        <v>889.7</v>
      </c>
      <c r="F4" s="50"/>
      <c r="G4" s="50"/>
      <c r="H4" s="50"/>
      <c r="I4" s="49" t="s">
        <v>25</v>
      </c>
      <c r="J4" s="51">
        <f>_xlfn.FORECAST.ETS(J2,B4:E4,B2:E2)</f>
        <v>711.79419518767895</v>
      </c>
      <c r="K4" s="51">
        <f>_xlfn.FORECAST.ETS(K2,B4:E4,B2:E2)</f>
        <v>757.46049525842704</v>
      </c>
      <c r="L4" s="51">
        <f>_xlfn.FORECAST.ETS(L2,B4:E4,B2:E2)</f>
        <v>803.12679532917525</v>
      </c>
      <c r="M4" s="51">
        <f>_xlfn.FORECAST.ETS(M2,B4:E4,B2:E2)</f>
        <v>848.79309539992346</v>
      </c>
      <c r="N4" s="51">
        <f>_xlfn.FORECAST.ETS(N2,B4:E4,B2:E2)</f>
        <v>894.45939547067155</v>
      </c>
      <c r="O4" s="51">
        <f>_xlfn.FORECAST.ETS(O2,B4:E4,B2:E2)</f>
        <v>940.12569554141976</v>
      </c>
      <c r="P4" s="51">
        <f>_xlfn.FORECAST.ETS(P2,B4:E4,B2:E2)</f>
        <v>985.79199561216785</v>
      </c>
    </row>
    <row r="5" spans="1:16">
      <c r="A5" s="49" t="s">
        <v>26</v>
      </c>
      <c r="B5" s="43">
        <v>104.2</v>
      </c>
      <c r="C5" s="43">
        <v>131.1</v>
      </c>
      <c r="D5" s="43">
        <v>179.3</v>
      </c>
      <c r="E5" s="43">
        <v>239.4</v>
      </c>
      <c r="F5" s="50"/>
      <c r="G5" s="50"/>
      <c r="H5" s="50"/>
      <c r="I5" s="49" t="s">
        <v>26</v>
      </c>
      <c r="J5" s="51">
        <f>_xlfn.FORECAST.ETS(J2,B5:E5,B2:E2)</f>
        <v>139.08780107016108</v>
      </c>
      <c r="K5" s="51">
        <f>_xlfn.FORECAST.ETS(K2,B5:E5,B2:E2)</f>
        <v>162.04452041421285</v>
      </c>
      <c r="L5" s="51">
        <f>_xlfn.FORECAST.ETS(L2,B5:E5,B2:E2)</f>
        <v>185.00123975826466</v>
      </c>
      <c r="M5" s="51">
        <f>_xlfn.FORECAST.ETS(M2,B5:E5,B2:E2)</f>
        <v>207.95795910231647</v>
      </c>
      <c r="N5" s="51">
        <f>_xlfn.FORECAST.ETS(N2,B5:E5,B2:E2)</f>
        <v>230.91467844636827</v>
      </c>
      <c r="O5" s="51">
        <f>_xlfn.FORECAST.ETS(O2,B5:E5,B2:E2)</f>
        <v>253.87139779042005</v>
      </c>
      <c r="P5" s="51">
        <f>_xlfn.FORECAST.ETS(P2,B5:E5,B2:E2)</f>
        <v>276.82811713447188</v>
      </c>
    </row>
    <row r="37" spans="1:8" ht="18.75">
      <c r="A37" s="55" t="s">
        <v>29</v>
      </c>
      <c r="B37" s="55"/>
      <c r="C37" s="55"/>
      <c r="D37" s="55"/>
      <c r="E37" s="55"/>
      <c r="F37" s="55"/>
      <c r="G37" s="55"/>
      <c r="H37" s="55"/>
    </row>
    <row r="38" spans="1:8" ht="18.75">
      <c r="A38" s="56" t="s">
        <v>30</v>
      </c>
      <c r="B38" s="55"/>
      <c r="C38" s="55"/>
      <c r="D38" s="55"/>
      <c r="E38" s="55"/>
      <c r="F38" s="55"/>
      <c r="G38" s="55"/>
      <c r="H38" s="55"/>
    </row>
  </sheetData>
  <hyperlinks>
    <hyperlink ref="A3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</vt:lpstr>
      <vt:lpstr>lifeExp</vt:lpstr>
      <vt:lpstr>genderRatio(fm)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MAHE</cp:lastModifiedBy>
  <dcterms:created xsi:type="dcterms:W3CDTF">2020-04-27T21:25:08Z</dcterms:created>
  <dcterms:modified xsi:type="dcterms:W3CDTF">2020-04-30T17:02:16Z</dcterms:modified>
</cp:coreProperties>
</file>