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8DFC5356-8B4F-475A-9E3C-18359DEC503D}" xr6:coauthVersionLast="45" xr6:coauthVersionMax="45" xr10:uidLastSave="{00000000-0000-0000-0000-000000000000}"/>
  <bookViews>
    <workbookView xWindow="-120" yWindow="-120" windowWidth="20730" windowHeight="11160" xr2:uid="{2B68871E-3CF8-4112-95F1-8C9A54D5E854}"/>
  </bookViews>
  <sheets>
    <sheet name="Sheet1" sheetId="1" r:id="rId1"/>
    <sheet name="Sheet2" sheetId="2" r:id="rId2"/>
    <sheet name="Sheet3" sheetId="3" r:id="rId3"/>
    <sheet name="Sheet4" sheetId="5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3" i="3" l="1"/>
  <c r="AB23" i="3"/>
  <c r="AA23" i="3"/>
  <c r="Z23" i="3"/>
  <c r="Y23" i="3"/>
  <c r="X23" i="3"/>
  <c r="W23" i="3"/>
  <c r="AC22" i="3"/>
  <c r="AB22" i="3"/>
  <c r="AA22" i="3"/>
  <c r="Z22" i="3"/>
  <c r="Y22" i="3"/>
  <c r="X22" i="3"/>
  <c r="W22" i="3"/>
  <c r="AC21" i="3"/>
  <c r="AB21" i="3"/>
  <c r="AA21" i="3"/>
  <c r="Z21" i="3"/>
  <c r="Y21" i="3"/>
  <c r="X21" i="3"/>
  <c r="W21" i="3"/>
  <c r="AC20" i="3"/>
  <c r="AB20" i="3"/>
  <c r="AA20" i="3"/>
  <c r="Z20" i="3"/>
  <c r="Y20" i="3"/>
  <c r="X20" i="3"/>
  <c r="W20" i="3"/>
  <c r="AC19" i="3"/>
  <c r="AB19" i="3"/>
  <c r="AA19" i="3"/>
  <c r="Z19" i="3"/>
  <c r="Y19" i="3"/>
  <c r="X19" i="3"/>
  <c r="W19" i="3"/>
  <c r="AC18" i="3"/>
  <c r="AB18" i="3"/>
  <c r="AA18" i="3"/>
  <c r="Z18" i="3"/>
  <c r="Y18" i="3"/>
  <c r="X18" i="3"/>
  <c r="W18" i="3"/>
  <c r="AC17" i="3"/>
  <c r="AB17" i="3"/>
  <c r="AA17" i="3"/>
  <c r="Z17" i="3"/>
  <c r="Y17" i="3"/>
  <c r="X17" i="3"/>
  <c r="W17" i="3"/>
  <c r="AC16" i="3"/>
  <c r="AB16" i="3"/>
  <c r="AA16" i="3"/>
  <c r="Z16" i="3"/>
  <c r="Y16" i="3"/>
  <c r="X16" i="3"/>
  <c r="W16" i="3"/>
  <c r="AC15" i="3"/>
  <c r="AB15" i="3"/>
  <c r="AA15" i="3"/>
  <c r="Z15" i="3"/>
  <c r="Y15" i="3"/>
  <c r="X15" i="3"/>
  <c r="W15" i="3"/>
  <c r="AC14" i="3"/>
  <c r="AB14" i="3"/>
  <c r="AA14" i="3"/>
  <c r="Z14" i="3"/>
  <c r="Y14" i="3"/>
  <c r="X14" i="3"/>
  <c r="W14" i="3"/>
  <c r="AC13" i="3"/>
  <c r="AB13" i="3"/>
  <c r="AA13" i="3"/>
  <c r="Z13" i="3"/>
  <c r="Y13" i="3"/>
  <c r="X13" i="3"/>
  <c r="W13" i="3"/>
  <c r="AC12" i="3"/>
  <c r="AB12" i="3"/>
  <c r="AA12" i="3"/>
  <c r="Z12" i="3"/>
  <c r="Y12" i="3"/>
  <c r="X12" i="3"/>
  <c r="W12" i="3"/>
  <c r="AC11" i="3"/>
  <c r="AB11" i="3"/>
  <c r="AA11" i="3"/>
  <c r="Z11" i="3"/>
  <c r="Y11" i="3"/>
  <c r="X11" i="3"/>
  <c r="W11" i="3"/>
  <c r="AC10" i="3"/>
  <c r="AB10" i="3"/>
  <c r="AA10" i="3"/>
  <c r="Z10" i="3"/>
  <c r="Y10" i="3"/>
  <c r="X10" i="3"/>
  <c r="W10" i="3"/>
  <c r="AC9" i="3"/>
  <c r="AB9" i="3"/>
  <c r="AA9" i="3"/>
  <c r="Z9" i="3"/>
  <c r="Y9" i="3"/>
  <c r="X9" i="3"/>
  <c r="W9" i="3"/>
  <c r="AC8" i="3"/>
  <c r="AB8" i="3"/>
  <c r="AA8" i="3"/>
  <c r="Z8" i="3"/>
  <c r="Y8" i="3"/>
  <c r="X8" i="3"/>
  <c r="W8" i="3"/>
  <c r="AC7" i="3"/>
  <c r="AB7" i="3"/>
  <c r="AA7" i="3"/>
  <c r="Z7" i="3"/>
  <c r="Y7" i="3"/>
  <c r="X7" i="3"/>
  <c r="W7" i="3"/>
  <c r="AC6" i="3"/>
  <c r="AB6" i="3"/>
  <c r="AA6" i="3"/>
  <c r="Z6" i="3"/>
  <c r="Y6" i="3"/>
  <c r="X6" i="3"/>
  <c r="W6" i="3"/>
  <c r="AC5" i="3"/>
  <c r="AB5" i="3"/>
  <c r="AA5" i="3"/>
  <c r="Z5" i="3"/>
  <c r="Y5" i="3"/>
  <c r="X5" i="3"/>
  <c r="W5" i="3"/>
  <c r="AC4" i="3"/>
  <c r="AB4" i="3"/>
  <c r="AA4" i="3"/>
  <c r="Z4" i="3"/>
  <c r="Y4" i="3"/>
  <c r="X4" i="3"/>
  <c r="W4" i="3"/>
  <c r="Q33" i="2"/>
  <c r="P33" i="2"/>
  <c r="O33" i="2"/>
  <c r="N33" i="2"/>
  <c r="M33" i="2"/>
  <c r="L33" i="2"/>
  <c r="K33" i="2"/>
  <c r="Q32" i="2"/>
  <c r="P32" i="2"/>
  <c r="O32" i="2"/>
  <c r="N32" i="2"/>
  <c r="M32" i="2"/>
  <c r="L32" i="2"/>
  <c r="K32" i="2"/>
  <c r="Q31" i="2"/>
  <c r="P31" i="2"/>
  <c r="O31" i="2"/>
  <c r="N31" i="2"/>
  <c r="M31" i="2"/>
  <c r="L31" i="2"/>
  <c r="K31" i="2"/>
  <c r="Q30" i="2"/>
  <c r="P30" i="2"/>
  <c r="O30" i="2"/>
  <c r="N30" i="2"/>
  <c r="M30" i="2"/>
  <c r="L30" i="2"/>
  <c r="K30" i="2"/>
  <c r="Q29" i="2"/>
  <c r="P29" i="2"/>
  <c r="O29" i="2"/>
  <c r="N29" i="2"/>
  <c r="M29" i="2"/>
  <c r="L29" i="2"/>
  <c r="K29" i="2"/>
  <c r="Q28" i="2"/>
  <c r="P28" i="2"/>
  <c r="O28" i="2"/>
  <c r="N28" i="2"/>
  <c r="M28" i="2"/>
  <c r="L28" i="2"/>
  <c r="K28" i="2"/>
  <c r="Q27" i="2"/>
  <c r="P27" i="2"/>
  <c r="O27" i="2"/>
  <c r="N27" i="2"/>
  <c r="M27" i="2"/>
  <c r="L27" i="2"/>
  <c r="K27" i="2"/>
  <c r="Q26" i="2"/>
  <c r="P26" i="2"/>
  <c r="O26" i="2"/>
  <c r="N26" i="2"/>
  <c r="M26" i="2"/>
  <c r="L26" i="2"/>
  <c r="K26" i="2"/>
  <c r="Q25" i="2"/>
  <c r="P25" i="2"/>
  <c r="O25" i="2"/>
  <c r="N25" i="2"/>
  <c r="M25" i="2"/>
  <c r="L25" i="2"/>
  <c r="K25" i="2"/>
  <c r="Q24" i="2"/>
  <c r="P24" i="2"/>
  <c r="O24" i="2"/>
  <c r="N24" i="2"/>
  <c r="M24" i="2"/>
  <c r="L24" i="2"/>
  <c r="K24" i="2"/>
  <c r="Q23" i="2"/>
  <c r="P23" i="2"/>
  <c r="O23" i="2"/>
  <c r="N23" i="2"/>
  <c r="M23" i="2"/>
  <c r="L23" i="2"/>
  <c r="K23" i="2"/>
  <c r="Q22" i="2"/>
  <c r="P22" i="2"/>
  <c r="O22" i="2"/>
  <c r="N22" i="2"/>
  <c r="M22" i="2"/>
  <c r="L22" i="2"/>
  <c r="K22" i="2"/>
  <c r="Q21" i="2"/>
  <c r="P21" i="2"/>
  <c r="O21" i="2"/>
  <c r="N21" i="2"/>
  <c r="M21" i="2"/>
  <c r="L21" i="2"/>
  <c r="K21" i="2"/>
  <c r="Q20" i="2"/>
  <c r="P20" i="2"/>
  <c r="O20" i="2"/>
  <c r="N20" i="2"/>
  <c r="M20" i="2"/>
  <c r="L20" i="2"/>
  <c r="K20" i="2"/>
  <c r="Q19" i="2"/>
  <c r="P19" i="2"/>
  <c r="O19" i="2"/>
  <c r="N19" i="2"/>
  <c r="M19" i="2"/>
  <c r="L19" i="2"/>
  <c r="K19" i="2"/>
  <c r="Q18" i="2"/>
  <c r="P18" i="2"/>
  <c r="O18" i="2"/>
  <c r="N18" i="2"/>
  <c r="M18" i="2"/>
  <c r="L18" i="2"/>
  <c r="K18" i="2"/>
  <c r="Q17" i="2"/>
  <c r="P17" i="2"/>
  <c r="O17" i="2"/>
  <c r="N17" i="2"/>
  <c r="M17" i="2"/>
  <c r="L17" i="2"/>
  <c r="K17" i="2"/>
  <c r="Q16" i="2"/>
  <c r="P16" i="2"/>
  <c r="O16" i="2"/>
  <c r="N16" i="2"/>
  <c r="M16" i="2"/>
  <c r="L16" i="2"/>
  <c r="K16" i="2"/>
  <c r="Q15" i="2"/>
  <c r="P15" i="2"/>
  <c r="O15" i="2"/>
  <c r="N15" i="2"/>
  <c r="M15" i="2"/>
  <c r="L15" i="2"/>
  <c r="K15" i="2"/>
  <c r="Q14" i="2"/>
  <c r="P14" i="2"/>
  <c r="O14" i="2"/>
  <c r="N14" i="2"/>
  <c r="M14" i="2"/>
  <c r="L14" i="2"/>
  <c r="K14" i="2"/>
  <c r="Q13" i="2"/>
  <c r="P13" i="2"/>
  <c r="O13" i="2"/>
  <c r="N13" i="2"/>
  <c r="M13" i="2"/>
  <c r="L13" i="2"/>
  <c r="K13" i="2"/>
  <c r="Q12" i="2"/>
  <c r="P12" i="2"/>
  <c r="O12" i="2"/>
  <c r="N12" i="2"/>
  <c r="M12" i="2"/>
  <c r="L12" i="2"/>
  <c r="K12" i="2"/>
  <c r="Q11" i="2"/>
  <c r="P11" i="2"/>
  <c r="O11" i="2"/>
  <c r="N11" i="2"/>
  <c r="M11" i="2"/>
  <c r="L11" i="2"/>
  <c r="K11" i="2"/>
  <c r="Q10" i="2"/>
  <c r="P10" i="2"/>
  <c r="O10" i="2"/>
  <c r="N10" i="2"/>
  <c r="M10" i="2"/>
  <c r="L10" i="2"/>
  <c r="K10" i="2"/>
  <c r="Q9" i="2"/>
  <c r="P9" i="2"/>
  <c r="O9" i="2"/>
  <c r="N9" i="2"/>
  <c r="M9" i="2"/>
  <c r="L9" i="2"/>
  <c r="K9" i="2"/>
  <c r="Q8" i="2"/>
  <c r="P8" i="2"/>
  <c r="O8" i="2"/>
  <c r="N8" i="2"/>
  <c r="M8" i="2"/>
  <c r="L8" i="2"/>
  <c r="K8" i="2"/>
  <c r="Q7" i="2"/>
  <c r="P7" i="2"/>
  <c r="O7" i="2"/>
  <c r="N7" i="2"/>
  <c r="M7" i="2"/>
  <c r="L7" i="2"/>
  <c r="K7" i="2"/>
  <c r="Q6" i="2"/>
  <c r="P6" i="2"/>
  <c r="O6" i="2"/>
  <c r="N6" i="2"/>
  <c r="M6" i="2"/>
  <c r="L6" i="2"/>
  <c r="K6" i="2"/>
  <c r="Q5" i="2"/>
  <c r="P5" i="2"/>
  <c r="O5" i="2"/>
  <c r="N5" i="2"/>
  <c r="M5" i="2"/>
  <c r="L5" i="2"/>
  <c r="K5" i="2"/>
  <c r="Q4" i="2"/>
  <c r="P4" i="2"/>
  <c r="O4" i="2"/>
  <c r="N4" i="2"/>
  <c r="M4" i="2"/>
  <c r="L4" i="2"/>
  <c r="K4" i="2"/>
  <c r="Q3" i="2"/>
  <c r="P3" i="2"/>
  <c r="O3" i="2"/>
  <c r="N3" i="2"/>
  <c r="M3" i="2"/>
  <c r="L3" i="2"/>
  <c r="K3" i="2"/>
  <c r="P90" i="5"/>
  <c r="L90" i="5"/>
  <c r="O89" i="5"/>
  <c r="K89" i="5"/>
  <c r="N88" i="5"/>
  <c r="J88" i="5"/>
  <c r="M87" i="5"/>
  <c r="P86" i="5"/>
  <c r="L86" i="5"/>
  <c r="O85" i="5"/>
  <c r="K85" i="5"/>
  <c r="N84" i="5"/>
  <c r="J84" i="5"/>
  <c r="M83" i="5"/>
  <c r="P82" i="5"/>
  <c r="L82" i="5"/>
  <c r="O81" i="5"/>
  <c r="K81" i="5"/>
  <c r="N80" i="5"/>
  <c r="J80" i="5"/>
  <c r="M79" i="5"/>
  <c r="P78" i="5"/>
  <c r="L78" i="5"/>
  <c r="O77" i="5"/>
  <c r="K77" i="5"/>
  <c r="N76" i="5"/>
  <c r="J76" i="5"/>
  <c r="M75" i="5"/>
  <c r="P74" i="5"/>
  <c r="L74" i="5"/>
  <c r="O73" i="5"/>
  <c r="K73" i="5"/>
  <c r="N72" i="5"/>
  <c r="J72" i="5"/>
  <c r="M71" i="5"/>
  <c r="P70" i="5"/>
  <c r="L70" i="5"/>
  <c r="O69" i="5"/>
  <c r="K69" i="5"/>
  <c r="L89" i="5"/>
  <c r="P81" i="5"/>
  <c r="J79" i="5"/>
  <c r="O76" i="5"/>
  <c r="M74" i="5"/>
  <c r="O72" i="5"/>
  <c r="J71" i="5"/>
  <c r="O90" i="5"/>
  <c r="K90" i="5"/>
  <c r="N89" i="5"/>
  <c r="J89" i="5"/>
  <c r="M88" i="5"/>
  <c r="P87" i="5"/>
  <c r="L87" i="5"/>
  <c r="O86" i="5"/>
  <c r="K86" i="5"/>
  <c r="N85" i="5"/>
  <c r="J85" i="5"/>
  <c r="M84" i="5"/>
  <c r="P83" i="5"/>
  <c r="L83" i="5"/>
  <c r="O82" i="5"/>
  <c r="K82" i="5"/>
  <c r="N81" i="5"/>
  <c r="J81" i="5"/>
  <c r="M80" i="5"/>
  <c r="P79" i="5"/>
  <c r="L79" i="5"/>
  <c r="O78" i="5"/>
  <c r="K78" i="5"/>
  <c r="N77" i="5"/>
  <c r="J77" i="5"/>
  <c r="M76" i="5"/>
  <c r="P75" i="5"/>
  <c r="L75" i="5"/>
  <c r="O74" i="5"/>
  <c r="K74" i="5"/>
  <c r="N73" i="5"/>
  <c r="J73" i="5"/>
  <c r="M72" i="5"/>
  <c r="P71" i="5"/>
  <c r="L71" i="5"/>
  <c r="O70" i="5"/>
  <c r="K70" i="5"/>
  <c r="N69" i="5"/>
  <c r="J69" i="5"/>
  <c r="P89" i="5"/>
  <c r="K88" i="5"/>
  <c r="N87" i="5"/>
  <c r="M86" i="5"/>
  <c r="L85" i="5"/>
  <c r="K84" i="5"/>
  <c r="J83" i="5"/>
  <c r="L81" i="5"/>
  <c r="N79" i="5"/>
  <c r="M78" i="5"/>
  <c r="L77" i="5"/>
  <c r="N75" i="5"/>
  <c r="L73" i="5"/>
  <c r="N71" i="5"/>
  <c r="P69" i="5"/>
  <c r="N90" i="5"/>
  <c r="J90" i="5"/>
  <c r="M89" i="5"/>
  <c r="P88" i="5"/>
  <c r="L88" i="5"/>
  <c r="O87" i="5"/>
  <c r="K87" i="5"/>
  <c r="N86" i="5"/>
  <c r="J86" i="5"/>
  <c r="M85" i="5"/>
  <c r="P84" i="5"/>
  <c r="L84" i="5"/>
  <c r="O83" i="5"/>
  <c r="K83" i="5"/>
  <c r="N82" i="5"/>
  <c r="J82" i="5"/>
  <c r="M81" i="5"/>
  <c r="P80" i="5"/>
  <c r="L80" i="5"/>
  <c r="O79" i="5"/>
  <c r="K79" i="5"/>
  <c r="N78" i="5"/>
  <c r="J78" i="5"/>
  <c r="M77" i="5"/>
  <c r="P76" i="5"/>
  <c r="L76" i="5"/>
  <c r="O75" i="5"/>
  <c r="K75" i="5"/>
  <c r="N74" i="5"/>
  <c r="J74" i="5"/>
  <c r="M73" i="5"/>
  <c r="P72" i="5"/>
  <c r="L72" i="5"/>
  <c r="O71" i="5"/>
  <c r="K71" i="5"/>
  <c r="N70" i="5"/>
  <c r="J70" i="5"/>
  <c r="M69" i="5"/>
  <c r="M90" i="5"/>
  <c r="O88" i="5"/>
  <c r="J87" i="5"/>
  <c r="P85" i="5"/>
  <c r="O84" i="5"/>
  <c r="N83" i="5"/>
  <c r="M82" i="5"/>
  <c r="O80" i="5"/>
  <c r="K80" i="5"/>
  <c r="P77" i="5"/>
  <c r="K76" i="5"/>
  <c r="J75" i="5"/>
  <c r="P73" i="5"/>
  <c r="K72" i="5"/>
  <c r="M70" i="5"/>
  <c r="L69" i="5"/>
  <c r="M47" i="5"/>
  <c r="L43" i="5"/>
  <c r="P56" i="5"/>
  <c r="L56" i="5"/>
  <c r="O55" i="5"/>
  <c r="K55" i="5"/>
  <c r="N54" i="5"/>
  <c r="J54" i="5"/>
  <c r="M53" i="5"/>
  <c r="P52" i="5"/>
  <c r="L52" i="5"/>
  <c r="O51" i="5"/>
  <c r="K51" i="5"/>
  <c r="N50" i="5"/>
  <c r="J50" i="5"/>
  <c r="M49" i="5"/>
  <c r="P48" i="5"/>
  <c r="L48" i="5"/>
  <c r="O47" i="5"/>
  <c r="K47" i="5"/>
  <c r="N46" i="5"/>
  <c r="J46" i="5"/>
  <c r="M45" i="5"/>
  <c r="P44" i="5"/>
  <c r="L44" i="5"/>
  <c r="O43" i="5"/>
  <c r="K43" i="5"/>
  <c r="N42" i="5"/>
  <c r="J42" i="5"/>
  <c r="M41" i="5"/>
  <c r="P40" i="5"/>
  <c r="L40" i="5"/>
  <c r="O39" i="5"/>
  <c r="K39" i="5"/>
  <c r="N38" i="5"/>
  <c r="J38" i="5"/>
  <c r="M37" i="5"/>
  <c r="P36" i="5"/>
  <c r="L36" i="5"/>
  <c r="O35" i="5"/>
  <c r="K35" i="5"/>
  <c r="L55" i="5"/>
  <c r="P51" i="5"/>
  <c r="K50" i="5"/>
  <c r="J49" i="5"/>
  <c r="P47" i="5"/>
  <c r="O46" i="5"/>
  <c r="J45" i="5"/>
  <c r="M44" i="5"/>
  <c r="K42" i="5"/>
  <c r="J41" i="5"/>
  <c r="L39" i="5"/>
  <c r="N37" i="5"/>
  <c r="P35" i="5"/>
  <c r="O56" i="5"/>
  <c r="K56" i="5"/>
  <c r="N55" i="5"/>
  <c r="J55" i="5"/>
  <c r="M54" i="5"/>
  <c r="P53" i="5"/>
  <c r="L53" i="5"/>
  <c r="O52" i="5"/>
  <c r="K52" i="5"/>
  <c r="N51" i="5"/>
  <c r="J51" i="5"/>
  <c r="M50" i="5"/>
  <c r="P49" i="5"/>
  <c r="L49" i="5"/>
  <c r="O48" i="5"/>
  <c r="K48" i="5"/>
  <c r="N47" i="5"/>
  <c r="J47" i="5"/>
  <c r="M46" i="5"/>
  <c r="P45" i="5"/>
  <c r="L45" i="5"/>
  <c r="O44" i="5"/>
  <c r="K44" i="5"/>
  <c r="N43" i="5"/>
  <c r="J43" i="5"/>
  <c r="M42" i="5"/>
  <c r="P41" i="5"/>
  <c r="L41" i="5"/>
  <c r="O40" i="5"/>
  <c r="K40" i="5"/>
  <c r="N39" i="5"/>
  <c r="J39" i="5"/>
  <c r="M38" i="5"/>
  <c r="P37" i="5"/>
  <c r="L37" i="5"/>
  <c r="O36" i="5"/>
  <c r="K36" i="5"/>
  <c r="N35" i="5"/>
  <c r="J35" i="5"/>
  <c r="K54" i="5"/>
  <c r="K46" i="5"/>
  <c r="M40" i="5"/>
  <c r="K38" i="5"/>
  <c r="M36" i="5"/>
  <c r="N56" i="5"/>
  <c r="J56" i="5"/>
  <c r="M55" i="5"/>
  <c r="P54" i="5"/>
  <c r="L54" i="5"/>
  <c r="O53" i="5"/>
  <c r="K53" i="5"/>
  <c r="N52" i="5"/>
  <c r="J52" i="5"/>
  <c r="M51" i="5"/>
  <c r="P50" i="5"/>
  <c r="L50" i="5"/>
  <c r="O49" i="5"/>
  <c r="K49" i="5"/>
  <c r="N48" i="5"/>
  <c r="J48" i="5"/>
  <c r="P46" i="5"/>
  <c r="L46" i="5"/>
  <c r="O45" i="5"/>
  <c r="K45" i="5"/>
  <c r="N44" i="5"/>
  <c r="J44" i="5"/>
  <c r="M43" i="5"/>
  <c r="P42" i="5"/>
  <c r="L42" i="5"/>
  <c r="O41" i="5"/>
  <c r="K41" i="5"/>
  <c r="N40" i="5"/>
  <c r="J40" i="5"/>
  <c r="M39" i="5"/>
  <c r="P38" i="5"/>
  <c r="L38" i="5"/>
  <c r="O37" i="5"/>
  <c r="K37" i="5"/>
  <c r="N36" i="5"/>
  <c r="J36" i="5"/>
  <c r="M35" i="5"/>
  <c r="M56" i="5"/>
  <c r="P55" i="5"/>
  <c r="O54" i="5"/>
  <c r="N53" i="5"/>
  <c r="J53" i="5"/>
  <c r="M52" i="5"/>
  <c r="L51" i="5"/>
  <c r="O50" i="5"/>
  <c r="N49" i="5"/>
  <c r="M48" i="5"/>
  <c r="L47" i="5"/>
  <c r="N45" i="5"/>
  <c r="P43" i="5"/>
  <c r="O42" i="5"/>
  <c r="N41" i="5"/>
  <c r="P39" i="5"/>
  <c r="O38" i="5"/>
  <c r="J37" i="5"/>
  <c r="L35" i="5"/>
  <c r="L10" i="5"/>
  <c r="P24" i="5"/>
  <c r="L24" i="5"/>
  <c r="N23" i="5"/>
  <c r="P22" i="5"/>
  <c r="L22" i="5"/>
  <c r="N21" i="5"/>
  <c r="P20" i="5"/>
  <c r="L20" i="5"/>
  <c r="N19" i="5"/>
  <c r="P18" i="5"/>
  <c r="L18" i="5"/>
  <c r="N17" i="5"/>
  <c r="P16" i="5"/>
  <c r="L16" i="5"/>
  <c r="N15" i="5"/>
  <c r="P14" i="5"/>
  <c r="L14" i="5"/>
  <c r="N13" i="5"/>
  <c r="P12" i="5"/>
  <c r="L12" i="5"/>
  <c r="N11" i="5"/>
  <c r="P10" i="5"/>
  <c r="N9" i="5"/>
  <c r="P8" i="5"/>
  <c r="L8" i="5"/>
  <c r="N7" i="5"/>
  <c r="P6" i="5"/>
  <c r="L6" i="5"/>
  <c r="N5" i="5"/>
  <c r="P4" i="5"/>
  <c r="L4" i="5"/>
  <c r="N3" i="5"/>
  <c r="P23" i="5"/>
  <c r="L23" i="5"/>
  <c r="L21" i="5"/>
  <c r="P19" i="5"/>
  <c r="N18" i="5"/>
  <c r="P17" i="5"/>
  <c r="L17" i="5"/>
  <c r="P15" i="5"/>
  <c r="N14" i="5"/>
  <c r="P13" i="5"/>
  <c r="N12" i="5"/>
  <c r="L11" i="5"/>
  <c r="N10" i="5"/>
  <c r="P9" i="5"/>
  <c r="N8" i="5"/>
  <c r="L7" i="5"/>
  <c r="L5" i="5"/>
  <c r="N4" i="5"/>
  <c r="O23" i="5"/>
  <c r="M22" i="5"/>
  <c r="M20" i="5"/>
  <c r="O19" i="5"/>
  <c r="M18" i="5"/>
  <c r="K17" i="5"/>
  <c r="O15" i="5"/>
  <c r="M14" i="5"/>
  <c r="O13" i="5"/>
  <c r="M12" i="5"/>
  <c r="M10" i="5"/>
  <c r="K9" i="5"/>
  <c r="O7" i="5"/>
  <c r="M6" i="5"/>
  <c r="O5" i="5"/>
  <c r="K5" i="5"/>
  <c r="M4" i="5"/>
  <c r="K3" i="5"/>
  <c r="O24" i="5"/>
  <c r="K24" i="5"/>
  <c r="M23" i="5"/>
  <c r="O22" i="5"/>
  <c r="K22" i="5"/>
  <c r="M21" i="5"/>
  <c r="O20" i="5"/>
  <c r="K20" i="5"/>
  <c r="M19" i="5"/>
  <c r="O18" i="5"/>
  <c r="K18" i="5"/>
  <c r="M17" i="5"/>
  <c r="O16" i="5"/>
  <c r="K16" i="5"/>
  <c r="M15" i="5"/>
  <c r="O14" i="5"/>
  <c r="K14" i="5"/>
  <c r="M13" i="5"/>
  <c r="O12" i="5"/>
  <c r="K12" i="5"/>
  <c r="M11" i="5"/>
  <c r="O10" i="5"/>
  <c r="K10" i="5"/>
  <c r="M9" i="5"/>
  <c r="O8" i="5"/>
  <c r="K8" i="5"/>
  <c r="M7" i="5"/>
  <c r="O6" i="5"/>
  <c r="K6" i="5"/>
  <c r="M5" i="5"/>
  <c r="O4" i="5"/>
  <c r="K4" i="5"/>
  <c r="M3" i="5"/>
  <c r="N24" i="5"/>
  <c r="N22" i="5"/>
  <c r="P21" i="5"/>
  <c r="N20" i="5"/>
  <c r="L19" i="5"/>
  <c r="N16" i="5"/>
  <c r="L15" i="5"/>
  <c r="L13" i="5"/>
  <c r="P11" i="5"/>
  <c r="L9" i="5"/>
  <c r="P7" i="5"/>
  <c r="N6" i="5"/>
  <c r="P5" i="5"/>
  <c r="P3" i="5"/>
  <c r="L3" i="5"/>
  <c r="M24" i="5"/>
  <c r="K23" i="5"/>
  <c r="O21" i="5"/>
  <c r="K21" i="5"/>
  <c r="K19" i="5"/>
  <c r="O17" i="5"/>
  <c r="M16" i="5"/>
  <c r="K15" i="5"/>
  <c r="K13" i="5"/>
  <c r="O11" i="5"/>
  <c r="K11" i="5"/>
  <c r="O9" i="5"/>
  <c r="M8" i="5"/>
  <c r="K7" i="5"/>
  <c r="O3" i="5"/>
  <c r="J10" i="5"/>
  <c r="J24" i="5"/>
  <c r="J20" i="5"/>
  <c r="J16" i="5"/>
  <c r="J12" i="5"/>
  <c r="J8" i="5"/>
  <c r="J4" i="5"/>
  <c r="J17" i="5"/>
  <c r="J5" i="5"/>
  <c r="J23" i="5"/>
  <c r="J19" i="5"/>
  <c r="J15" i="5"/>
  <c r="J11" i="5"/>
  <c r="J7" i="5"/>
  <c r="J3" i="5"/>
  <c r="J13" i="5"/>
  <c r="J22" i="5"/>
  <c r="J18" i="5"/>
  <c r="J14" i="5"/>
  <c r="J6" i="5"/>
  <c r="J21" i="5"/>
  <c r="J9" i="5"/>
  <c r="K5" i="1"/>
  <c r="Q26" i="1"/>
  <c r="Q17" i="1"/>
  <c r="Q9" i="1"/>
  <c r="P30" i="1"/>
  <c r="P22" i="1"/>
  <c r="P13" i="1"/>
  <c r="P5" i="1"/>
  <c r="Q27" i="1"/>
  <c r="Q19" i="1"/>
  <c r="Q12" i="1"/>
  <c r="Q4" i="1"/>
  <c r="P27" i="1"/>
  <c r="P19" i="1"/>
  <c r="P12" i="1"/>
  <c r="P4" i="1"/>
  <c r="O30" i="1"/>
  <c r="O26" i="1"/>
  <c r="O22" i="1"/>
  <c r="O18" i="1"/>
  <c r="O14" i="1"/>
  <c r="O10" i="1"/>
  <c r="O6" i="1"/>
  <c r="N29" i="1"/>
  <c r="N14" i="1"/>
  <c r="N19" i="1"/>
  <c r="N11" i="1"/>
  <c r="N20" i="1"/>
  <c r="N5" i="1"/>
  <c r="N8" i="1"/>
  <c r="N7" i="1"/>
  <c r="M25" i="1"/>
  <c r="M10" i="1"/>
  <c r="M15" i="1"/>
  <c r="M24" i="1"/>
  <c r="M31" i="1"/>
  <c r="M16" i="1"/>
  <c r="M26" i="1"/>
  <c r="L32" i="1"/>
  <c r="L28" i="1"/>
  <c r="L24" i="1"/>
  <c r="L20" i="1"/>
  <c r="L16" i="1"/>
  <c r="K31" i="1"/>
  <c r="K27" i="1"/>
  <c r="K23" i="1"/>
  <c r="K19" i="1"/>
  <c r="K15" i="1"/>
  <c r="L11" i="1"/>
  <c r="L6" i="1"/>
  <c r="K3" i="1"/>
  <c r="K11" i="1"/>
  <c r="K7" i="1"/>
  <c r="O3" i="1"/>
  <c r="N3" i="1"/>
  <c r="Q30" i="1"/>
  <c r="Q13" i="1"/>
  <c r="P17" i="1"/>
  <c r="Q31" i="1"/>
  <c r="Q16" i="1"/>
  <c r="P16" i="1"/>
  <c r="O32" i="1"/>
  <c r="O24" i="1"/>
  <c r="O16" i="1"/>
  <c r="O4" i="1"/>
  <c r="N6" i="1"/>
  <c r="N28" i="1"/>
  <c r="N23" i="1"/>
  <c r="M33" i="1"/>
  <c r="M32" i="1"/>
  <c r="M8" i="1"/>
  <c r="L30" i="1"/>
  <c r="L22" i="1"/>
  <c r="K29" i="1"/>
  <c r="K21" i="1"/>
  <c r="L13" i="1"/>
  <c r="L4" i="1"/>
  <c r="K9" i="1"/>
  <c r="M3" i="1"/>
  <c r="Q28" i="1"/>
  <c r="P32" i="1"/>
  <c r="P15" i="1"/>
  <c r="Q29" i="1"/>
  <c r="Q6" i="1"/>
  <c r="P14" i="1"/>
  <c r="O31" i="1"/>
  <c r="O23" i="1"/>
  <c r="O15" i="1"/>
  <c r="O11" i="1"/>
  <c r="N18" i="1"/>
  <c r="N26" i="1"/>
  <c r="N16" i="1"/>
  <c r="M29" i="1"/>
  <c r="M5" i="1"/>
  <c r="M13" i="1"/>
  <c r="M30" i="1"/>
  <c r="L25" i="1"/>
  <c r="L17" i="1"/>
  <c r="K28" i="1"/>
  <c r="K20" i="1"/>
  <c r="L8" i="1"/>
  <c r="K8" i="1"/>
  <c r="L7" i="1"/>
  <c r="Q32" i="1"/>
  <c r="Q24" i="1"/>
  <c r="Q15" i="1"/>
  <c r="Q7" i="1"/>
  <c r="P28" i="1"/>
  <c r="P20" i="1"/>
  <c r="P11" i="1"/>
  <c r="Q33" i="1"/>
  <c r="Q25" i="1"/>
  <c r="Q18" i="1"/>
  <c r="Q10" i="1"/>
  <c r="P33" i="1"/>
  <c r="P25" i="1"/>
  <c r="P18" i="1"/>
  <c r="P10" i="1"/>
  <c r="O33" i="1"/>
  <c r="O29" i="1"/>
  <c r="O25" i="1"/>
  <c r="O21" i="1"/>
  <c r="O17" i="1"/>
  <c r="O13" i="1"/>
  <c r="O9" i="1"/>
  <c r="O5" i="1"/>
  <c r="N25" i="1"/>
  <c r="N10" i="1"/>
  <c r="N12" i="1"/>
  <c r="N32" i="1"/>
  <c r="N17" i="1"/>
  <c r="N31" i="1"/>
  <c r="N30" i="1"/>
  <c r="M4" i="1"/>
  <c r="M21" i="1"/>
  <c r="M6" i="1"/>
  <c r="M7" i="1"/>
  <c r="M20" i="1"/>
  <c r="M27" i="1"/>
  <c r="M12" i="1"/>
  <c r="M22" i="1"/>
  <c r="L31" i="1"/>
  <c r="L27" i="1"/>
  <c r="L23" i="1"/>
  <c r="L19" i="1"/>
  <c r="L15" i="1"/>
  <c r="K30" i="1"/>
  <c r="K26" i="1"/>
  <c r="K22" i="1"/>
  <c r="K18" i="1"/>
  <c r="L14" i="1"/>
  <c r="L10" i="1"/>
  <c r="L5" i="1"/>
  <c r="K14" i="1"/>
  <c r="K10" i="1"/>
  <c r="K6" i="1"/>
  <c r="Q22" i="1"/>
  <c r="Q5" i="1"/>
  <c r="P26" i="1"/>
  <c r="P9" i="1"/>
  <c r="Q23" i="1"/>
  <c r="Q8" i="1"/>
  <c r="P31" i="1"/>
  <c r="P23" i="1"/>
  <c r="P8" i="1"/>
  <c r="O28" i="1"/>
  <c r="O20" i="1"/>
  <c r="O12" i="1"/>
  <c r="O8" i="1"/>
  <c r="N21" i="1"/>
  <c r="N4" i="1"/>
  <c r="N13" i="1"/>
  <c r="N22" i="1"/>
  <c r="M18" i="1"/>
  <c r="M9" i="1"/>
  <c r="M17" i="1"/>
  <c r="M23" i="1"/>
  <c r="M11" i="1"/>
  <c r="L26" i="1"/>
  <c r="L18" i="1"/>
  <c r="K33" i="1"/>
  <c r="K25" i="1"/>
  <c r="K17" i="1"/>
  <c r="L9" i="1"/>
  <c r="K13" i="1"/>
  <c r="Q3" i="1"/>
  <c r="Q20" i="1"/>
  <c r="Q11" i="1"/>
  <c r="P24" i="1"/>
  <c r="P7" i="1"/>
  <c r="Q21" i="1"/>
  <c r="Q14" i="1"/>
  <c r="P29" i="1"/>
  <c r="P21" i="1"/>
  <c r="P6" i="1"/>
  <c r="O27" i="1"/>
  <c r="O19" i="1"/>
  <c r="O7" i="1"/>
  <c r="N33" i="1"/>
  <c r="N27" i="1"/>
  <c r="N24" i="1"/>
  <c r="N9" i="1"/>
  <c r="N15" i="1"/>
  <c r="M14" i="1"/>
  <c r="M28" i="1"/>
  <c r="M19" i="1"/>
  <c r="L33" i="1"/>
  <c r="L29" i="1"/>
  <c r="L21" i="1"/>
  <c r="K32" i="1"/>
  <c r="K24" i="1"/>
  <c r="K16" i="1"/>
  <c r="L12" i="1"/>
  <c r="K4" i="1"/>
  <c r="K12" i="1"/>
  <c r="P3" i="1"/>
  <c r="L3" i="1"/>
</calcChain>
</file>

<file path=xl/sharedStrings.xml><?xml version="1.0" encoding="utf-8"?>
<sst xmlns="http://schemas.openxmlformats.org/spreadsheetml/2006/main" count="357" uniqueCount="128">
  <si>
    <t>Arunachal Pradesh</t>
  </si>
  <si>
    <t>Assam</t>
  </si>
  <si>
    <t>Manipur</t>
  </si>
  <si>
    <r>
      <rPr>
        <sz val="9"/>
        <color rgb="FF231F20"/>
        <rFont val="Arial"/>
        <family val="2"/>
      </rPr>
      <t>Andaman and Nicobar Islands</t>
    </r>
  </si>
  <si>
    <r>
      <rPr>
        <sz val="9"/>
        <color rgb="FF231F20"/>
        <rFont val="Arial"/>
        <family val="2"/>
      </rPr>
      <t>Bihar</t>
    </r>
  </si>
  <si>
    <r>
      <rPr>
        <sz val="9"/>
        <color rgb="FF231F20"/>
        <rFont val="Arial"/>
        <family val="2"/>
      </rPr>
      <t>Chandigarh</t>
    </r>
  </si>
  <si>
    <r>
      <rPr>
        <sz val="9"/>
        <color rgb="FF231F20"/>
        <rFont val="Arial"/>
        <family val="2"/>
      </rPr>
      <t>Chhattisgarh</t>
    </r>
  </si>
  <si>
    <r>
      <rPr>
        <sz val="9"/>
        <color rgb="FF231F20"/>
        <rFont val="Arial"/>
        <family val="2"/>
      </rPr>
      <t>Delhi</t>
    </r>
  </si>
  <si>
    <r>
      <rPr>
        <sz val="9"/>
        <color rgb="FF231F20"/>
        <rFont val="Arial"/>
        <family val="2"/>
      </rPr>
      <t>Goa</t>
    </r>
  </si>
  <si>
    <r>
      <rPr>
        <sz val="9"/>
        <color rgb="FF231F20"/>
        <rFont val="Arial"/>
        <family val="2"/>
      </rPr>
      <t>Gujarat</t>
    </r>
  </si>
  <si>
    <r>
      <rPr>
        <sz val="9"/>
        <color rgb="FF231F20"/>
        <rFont val="Arial"/>
        <family val="2"/>
      </rPr>
      <t>Haryana</t>
    </r>
  </si>
  <si>
    <r>
      <rPr>
        <sz val="9"/>
        <color rgb="FF231F20"/>
        <rFont val="Arial"/>
        <family val="2"/>
      </rPr>
      <t>Himachal Pradesh</t>
    </r>
  </si>
  <si>
    <r>
      <rPr>
        <sz val="9"/>
        <color rgb="FF231F20"/>
        <rFont val="Arial"/>
        <family val="2"/>
      </rPr>
      <t>Jharkhand</t>
    </r>
  </si>
  <si>
    <r>
      <rPr>
        <sz val="9"/>
        <color rgb="FF231F20"/>
        <rFont val="Arial"/>
        <family val="2"/>
      </rPr>
      <t>Karnataka</t>
    </r>
  </si>
  <si>
    <r>
      <rPr>
        <sz val="9"/>
        <color rgb="FF231F20"/>
        <rFont val="Arial"/>
        <family val="2"/>
      </rPr>
      <t>Kerala</t>
    </r>
  </si>
  <si>
    <r>
      <rPr>
        <sz val="9"/>
        <color rgb="FF231F20"/>
        <rFont val="Arial"/>
        <family val="2"/>
      </rPr>
      <t>Madhya Pradesh</t>
    </r>
  </si>
  <si>
    <r>
      <rPr>
        <sz val="9"/>
        <color rgb="FF231F20"/>
        <rFont val="Arial"/>
        <family val="2"/>
      </rPr>
      <t>Maharashtra</t>
    </r>
  </si>
  <si>
    <r>
      <rPr>
        <sz val="9"/>
        <color rgb="FF231F20"/>
        <rFont val="Arial"/>
        <family val="2"/>
      </rPr>
      <t>Meghalaya</t>
    </r>
  </si>
  <si>
    <r>
      <rPr>
        <sz val="9"/>
        <color rgb="FF231F20"/>
        <rFont val="Arial"/>
        <family val="2"/>
      </rPr>
      <t>Mizoram</t>
    </r>
  </si>
  <si>
    <r>
      <rPr>
        <sz val="9"/>
        <color rgb="FF231F20"/>
        <rFont val="Arial"/>
        <family val="2"/>
      </rPr>
      <t>Nagaland</t>
    </r>
  </si>
  <si>
    <r>
      <rPr>
        <sz val="9"/>
        <color rgb="FF231F20"/>
        <rFont val="Arial"/>
        <family val="2"/>
      </rPr>
      <t>Odisha</t>
    </r>
  </si>
  <si>
    <r>
      <rPr>
        <sz val="9"/>
        <color rgb="FF231F20"/>
        <rFont val="Arial"/>
        <family val="2"/>
      </rPr>
      <t>Punjab</t>
    </r>
  </si>
  <si>
    <r>
      <rPr>
        <sz val="9"/>
        <color rgb="FF231F20"/>
        <rFont val="Arial"/>
        <family val="2"/>
      </rPr>
      <t>Rajasthan</t>
    </r>
  </si>
  <si>
    <r>
      <rPr>
        <sz val="9"/>
        <color rgb="FF231F20"/>
        <rFont val="Arial"/>
        <family val="2"/>
      </rPr>
      <t>Sikkim</t>
    </r>
  </si>
  <si>
    <r>
      <rPr>
        <sz val="9"/>
        <color rgb="FF231F20"/>
        <rFont val="Arial"/>
        <family val="2"/>
      </rPr>
      <t>Tamil Nadu</t>
    </r>
  </si>
  <si>
    <r>
      <rPr>
        <sz val="9"/>
        <color rgb="FF231F20"/>
        <rFont val="Arial"/>
        <family val="2"/>
      </rPr>
      <t>Tripura</t>
    </r>
  </si>
  <si>
    <r>
      <rPr>
        <sz val="9"/>
        <color rgb="FF231F20"/>
        <rFont val="Arial"/>
        <family val="2"/>
      </rPr>
      <t>Uttar Pradesh</t>
    </r>
  </si>
  <si>
    <r>
      <rPr>
        <sz val="9"/>
        <color rgb="FF231F20"/>
        <rFont val="Arial"/>
        <family val="2"/>
      </rPr>
      <t>Uttarakhand</t>
    </r>
  </si>
  <si>
    <r>
      <rPr>
        <sz val="9"/>
        <color rgb="FF231F20"/>
        <rFont val="Arial"/>
        <family val="2"/>
      </rPr>
      <t>West Bengal</t>
    </r>
  </si>
  <si>
    <r>
      <rPr>
        <b/>
        <sz val="11"/>
        <color rgb="FF231F20"/>
        <rFont val="Arial"/>
        <family val="2"/>
      </rPr>
      <t>States/Union Territories</t>
    </r>
  </si>
  <si>
    <t>Jammu and Kashmir</t>
  </si>
  <si>
    <t>Prediction from 2020 to 2050 ----&gt;&gt;&gt;</t>
  </si>
  <si>
    <t>States/Union Territories</t>
  </si>
  <si>
    <t>Gender Ratio ( Females / 1000 Males )</t>
  </si>
  <si>
    <t>Prediction from 2020-2050</t>
  </si>
  <si>
    <t>Prediction from 2020-2050 ----&gt;&gt;</t>
  </si>
  <si>
    <t>Andaman and Nicobar Islands</t>
  </si>
  <si>
    <t>States Prediction(2020-2050)</t>
  </si>
  <si>
    <t>LIFE EXPECTANCY IN INDIA</t>
  </si>
  <si>
    <r>
      <rPr>
        <b/>
        <sz val="11"/>
        <color rgb="FF231F20"/>
        <rFont val="Times New Roman"/>
        <family val="1"/>
      </rPr>
      <t>States</t>
    </r>
  </si>
  <si>
    <r>
      <rPr>
        <sz val="11"/>
        <color rgb="FF231F20"/>
        <rFont val="Times New Roman"/>
        <family val="1"/>
      </rPr>
      <t>Andhra Pradesh</t>
    </r>
  </si>
  <si>
    <r>
      <rPr>
        <sz val="11"/>
        <color rgb="FF231F20"/>
        <rFont val="Times New Roman"/>
        <family val="1"/>
      </rPr>
      <t>Assam</t>
    </r>
  </si>
  <si>
    <r>
      <rPr>
        <sz val="11"/>
        <color rgb="FF231F20"/>
        <rFont val="Times New Roman"/>
        <family val="1"/>
      </rPr>
      <t>Bihar</t>
    </r>
  </si>
  <si>
    <r>
      <rPr>
        <sz val="11"/>
        <color rgb="FF231F20"/>
        <rFont val="Times New Roman"/>
        <family val="1"/>
      </rPr>
      <t>Chhattisgarh</t>
    </r>
  </si>
  <si>
    <r>
      <rPr>
        <sz val="11"/>
        <color rgb="FF231F20"/>
        <rFont val="Times New Roman"/>
        <family val="1"/>
      </rPr>
      <t>Delhi</t>
    </r>
  </si>
  <si>
    <r>
      <rPr>
        <sz val="11"/>
        <color rgb="FF231F20"/>
        <rFont val="Times New Roman"/>
        <family val="1"/>
      </rPr>
      <t>Gujarat</t>
    </r>
  </si>
  <si>
    <r>
      <rPr>
        <sz val="11"/>
        <color rgb="FF231F20"/>
        <rFont val="Times New Roman"/>
        <family val="1"/>
      </rPr>
      <t>Haryana</t>
    </r>
  </si>
  <si>
    <r>
      <rPr>
        <sz val="11"/>
        <color rgb="FF231F20"/>
        <rFont val="Times New Roman"/>
        <family val="1"/>
      </rPr>
      <t>Himachal Pradesh</t>
    </r>
  </si>
  <si>
    <r>
      <rPr>
        <sz val="11"/>
        <color rgb="FF231F20"/>
        <rFont val="Times New Roman"/>
        <family val="1"/>
      </rPr>
      <t>Jammu &amp; Kashmir</t>
    </r>
  </si>
  <si>
    <r>
      <rPr>
        <sz val="11"/>
        <color rgb="FF231F20"/>
        <rFont val="Times New Roman"/>
        <family val="1"/>
      </rPr>
      <t>Jharkhand</t>
    </r>
  </si>
  <si>
    <r>
      <rPr>
        <sz val="11"/>
        <color rgb="FF231F20"/>
        <rFont val="Times New Roman"/>
        <family val="1"/>
      </rPr>
      <t>Karnataka</t>
    </r>
  </si>
  <si>
    <r>
      <rPr>
        <sz val="11"/>
        <color rgb="FF231F20"/>
        <rFont val="Times New Roman"/>
        <family val="1"/>
      </rPr>
      <t>Kerala</t>
    </r>
  </si>
  <si>
    <r>
      <rPr>
        <sz val="11"/>
        <color rgb="FF231F20"/>
        <rFont val="Times New Roman"/>
        <family val="1"/>
      </rPr>
      <t>Madhya Pradesh</t>
    </r>
  </si>
  <si>
    <r>
      <rPr>
        <sz val="11"/>
        <color rgb="FF231F20"/>
        <rFont val="Times New Roman"/>
        <family val="1"/>
      </rPr>
      <t>Maharashtra</t>
    </r>
  </si>
  <si>
    <r>
      <rPr>
        <sz val="11"/>
        <color rgb="FF231F20"/>
        <rFont val="Times New Roman"/>
        <family val="1"/>
      </rPr>
      <t>Odisha</t>
    </r>
  </si>
  <si>
    <r>
      <rPr>
        <sz val="11"/>
        <color rgb="FF231F20"/>
        <rFont val="Times New Roman"/>
        <family val="1"/>
      </rPr>
      <t>Punjab</t>
    </r>
  </si>
  <si>
    <r>
      <rPr>
        <sz val="11"/>
        <color rgb="FF231F20"/>
        <rFont val="Times New Roman"/>
        <family val="1"/>
      </rPr>
      <t>Rajasthan</t>
    </r>
  </si>
  <si>
    <r>
      <rPr>
        <sz val="11"/>
        <color rgb="FF231F20"/>
        <rFont val="Times New Roman"/>
        <family val="1"/>
      </rPr>
      <t>Tamil Nadu</t>
    </r>
  </si>
  <si>
    <r>
      <rPr>
        <sz val="11"/>
        <color rgb="FF231F20"/>
        <rFont val="Times New Roman"/>
        <family val="1"/>
      </rPr>
      <t>Telangana</t>
    </r>
  </si>
  <si>
    <r>
      <rPr>
        <sz val="11"/>
        <color rgb="FF231F20"/>
        <rFont val="Times New Roman"/>
        <family val="1"/>
      </rPr>
      <t>Uttar Pradesh</t>
    </r>
  </si>
  <si>
    <r>
      <rPr>
        <sz val="11"/>
        <color rgb="FF231F20"/>
        <rFont val="Times New Roman"/>
        <family val="1"/>
      </rPr>
      <t>Uttarakhand</t>
    </r>
  </si>
  <si>
    <r>
      <rPr>
        <sz val="11"/>
        <color rgb="FF231F20"/>
        <rFont val="Times New Roman"/>
        <family val="1"/>
      </rPr>
      <t>West Bengal</t>
    </r>
  </si>
  <si>
    <t>Popluation Across States for Age Group (0-19) in Millions *</t>
  </si>
  <si>
    <t>Popluation Across States for Age Group (20-59) in Millions *</t>
  </si>
  <si>
    <t>Popluation Across States for Age Group (60 and above) in Millions *</t>
  </si>
  <si>
    <t>*  Data used for prediction is taken from the source below</t>
  </si>
  <si>
    <t>https://www.indiabudget.gov.in/budget2019-20/economicsurvey/doc/vol1chapter/echap07_vol1.pdf</t>
  </si>
  <si>
    <r>
      <rPr>
        <b/>
        <sz val="20"/>
        <color rgb="FF231F20"/>
        <rFont val="Arial"/>
        <family val="2"/>
      </rPr>
      <t>States</t>
    </r>
  </si>
  <si>
    <r>
      <rPr>
        <sz val="14"/>
        <color rgb="FF231F20"/>
        <rFont val="Dutch801 Rm BT"/>
        <family val="1"/>
      </rPr>
      <t>Andhra Pradesh</t>
    </r>
  </si>
  <si>
    <r>
      <rPr>
        <sz val="14"/>
        <color rgb="FF231F20"/>
        <rFont val="Dutch801 Rm BT"/>
        <family val="1"/>
      </rPr>
      <t>Assam</t>
    </r>
  </si>
  <si>
    <r>
      <rPr>
        <sz val="14"/>
        <color rgb="FF231F20"/>
        <rFont val="Dutch801 Rm BT"/>
        <family val="1"/>
      </rPr>
      <t>Bihar</t>
    </r>
  </si>
  <si>
    <r>
      <rPr>
        <sz val="14"/>
        <color rgb="FF231F20"/>
        <rFont val="Dutch801 Rm BT"/>
        <family val="1"/>
      </rPr>
      <t>Chhattisgarh</t>
    </r>
  </si>
  <si>
    <r>
      <rPr>
        <sz val="14"/>
        <color rgb="FF231F20"/>
        <rFont val="Dutch801 Rm BT"/>
        <family val="1"/>
      </rPr>
      <t>Delhi</t>
    </r>
  </si>
  <si>
    <r>
      <rPr>
        <sz val="14"/>
        <color rgb="FF231F20"/>
        <rFont val="Dutch801 Rm BT"/>
        <family val="1"/>
      </rPr>
      <t>Gujarat</t>
    </r>
  </si>
  <si>
    <r>
      <rPr>
        <sz val="14"/>
        <color rgb="FF231F20"/>
        <rFont val="Dutch801 Rm BT"/>
        <family val="1"/>
      </rPr>
      <t>Haryana</t>
    </r>
  </si>
  <si>
    <r>
      <rPr>
        <sz val="14"/>
        <color rgb="FF231F20"/>
        <rFont val="Dutch801 Rm BT"/>
        <family val="1"/>
      </rPr>
      <t>Himachal Pradesh</t>
    </r>
  </si>
  <si>
    <r>
      <rPr>
        <sz val="14"/>
        <color rgb="FF231F20"/>
        <rFont val="Dutch801 Rm BT"/>
        <family val="1"/>
      </rPr>
      <t>Jammu and Kashmir</t>
    </r>
  </si>
  <si>
    <r>
      <rPr>
        <sz val="14"/>
        <color rgb="FF231F20"/>
        <rFont val="Dutch801 Rm BT"/>
        <family val="1"/>
      </rPr>
      <t>Jharkhand</t>
    </r>
  </si>
  <si>
    <r>
      <rPr>
        <sz val="14"/>
        <color rgb="FF231F20"/>
        <rFont val="Dutch801 Rm BT"/>
        <family val="1"/>
      </rPr>
      <t>Karnataka</t>
    </r>
  </si>
  <si>
    <r>
      <rPr>
        <sz val="14"/>
        <color rgb="FF231F20"/>
        <rFont val="Dutch801 Rm BT"/>
        <family val="1"/>
      </rPr>
      <t>Kerala</t>
    </r>
  </si>
  <si>
    <r>
      <rPr>
        <sz val="14"/>
        <color rgb="FF231F20"/>
        <rFont val="Dutch801 Rm BT"/>
        <family val="1"/>
      </rPr>
      <t>Madhya Pradesh</t>
    </r>
  </si>
  <si>
    <r>
      <rPr>
        <sz val="14"/>
        <color rgb="FF231F20"/>
        <rFont val="Dutch801 Rm BT"/>
        <family val="1"/>
      </rPr>
      <t>Maharashtra</t>
    </r>
  </si>
  <si>
    <r>
      <rPr>
        <sz val="14"/>
        <color rgb="FF231F20"/>
        <rFont val="Dutch801 Rm BT"/>
        <family val="1"/>
      </rPr>
      <t>Odisha</t>
    </r>
  </si>
  <si>
    <r>
      <rPr>
        <sz val="14"/>
        <color rgb="FF231F20"/>
        <rFont val="Dutch801 Rm BT"/>
        <family val="1"/>
      </rPr>
      <t>Punjab</t>
    </r>
  </si>
  <si>
    <r>
      <rPr>
        <sz val="14"/>
        <color rgb="FF231F20"/>
        <rFont val="Dutch801 Rm BT"/>
        <family val="1"/>
      </rPr>
      <t>Rajasthan</t>
    </r>
  </si>
  <si>
    <r>
      <rPr>
        <sz val="14"/>
        <color rgb="FF231F20"/>
        <rFont val="Dutch801 Rm BT"/>
        <family val="1"/>
      </rPr>
      <t>Tamil Nadu</t>
    </r>
  </si>
  <si>
    <r>
      <rPr>
        <sz val="14"/>
        <color rgb="FF231F20"/>
        <rFont val="Dutch801 Rm BT"/>
        <family val="1"/>
      </rPr>
      <t>Uttar Pradesh</t>
    </r>
  </si>
  <si>
    <r>
      <rPr>
        <sz val="14"/>
        <color rgb="FF231F20"/>
        <rFont val="Dutch801 Rm BT"/>
        <family val="1"/>
      </rPr>
      <t>West Bengal</t>
    </r>
  </si>
  <si>
    <r>
      <rPr>
        <sz val="9"/>
        <color rgb="FF231F20"/>
        <rFont val="Times New Roman"/>
        <family val="1"/>
      </rPr>
      <t>Andaman and Nicobar Islands</t>
    </r>
  </si>
  <si>
    <r>
      <rPr>
        <sz val="9"/>
        <color rgb="FF231F20"/>
        <rFont val="Times New Roman"/>
        <family val="1"/>
      </rPr>
      <t>Andhra Pradesh</t>
    </r>
  </si>
  <si>
    <r>
      <rPr>
        <sz val="9"/>
        <color rgb="FF231F20"/>
        <rFont val="Times New Roman"/>
        <family val="1"/>
      </rPr>
      <t>Arunachal Pradesh</t>
    </r>
  </si>
  <si>
    <r>
      <rPr>
        <sz val="9"/>
        <color rgb="FF231F20"/>
        <rFont val="Times New Roman"/>
        <family val="1"/>
      </rPr>
      <t>Assam</t>
    </r>
  </si>
  <si>
    <r>
      <rPr>
        <sz val="9"/>
        <color rgb="FF231F20"/>
        <rFont val="Times New Roman"/>
        <family val="1"/>
      </rPr>
      <t>Bihar</t>
    </r>
  </si>
  <si>
    <r>
      <rPr>
        <sz val="9"/>
        <color rgb="FF231F20"/>
        <rFont val="Times New Roman"/>
        <family val="1"/>
      </rPr>
      <t>Chandigarh</t>
    </r>
  </si>
  <si>
    <r>
      <rPr>
        <sz val="9"/>
        <color rgb="FF231F20"/>
        <rFont val="Times New Roman"/>
        <family val="1"/>
      </rPr>
      <t>Chhattisgarh</t>
    </r>
  </si>
  <si>
    <r>
      <rPr>
        <sz val="9"/>
        <color rgb="FF231F20"/>
        <rFont val="Times New Roman"/>
        <family val="1"/>
      </rPr>
      <t>Delhi</t>
    </r>
  </si>
  <si>
    <r>
      <rPr>
        <sz val="9"/>
        <color rgb="FF231F20"/>
        <rFont val="Times New Roman"/>
        <family val="1"/>
      </rPr>
      <t>Goa</t>
    </r>
  </si>
  <si>
    <r>
      <rPr>
        <sz val="9"/>
        <color rgb="FF231F20"/>
        <rFont val="Times New Roman"/>
        <family val="1"/>
      </rPr>
      <t>Gujarat</t>
    </r>
  </si>
  <si>
    <r>
      <rPr>
        <sz val="9"/>
        <color rgb="FF231F20"/>
        <rFont val="Times New Roman"/>
        <family val="1"/>
      </rPr>
      <t>Haryana</t>
    </r>
  </si>
  <si>
    <r>
      <rPr>
        <sz val="9"/>
        <color rgb="FF231F20"/>
        <rFont val="Times New Roman"/>
        <family val="1"/>
      </rPr>
      <t>Himachal Pradesh</t>
    </r>
  </si>
  <si>
    <r>
      <rPr>
        <sz val="9"/>
        <color rgb="FF231F20"/>
        <rFont val="Times New Roman"/>
        <family val="1"/>
      </rPr>
      <t>Jammu and Kashmir</t>
    </r>
  </si>
  <si>
    <r>
      <rPr>
        <sz val="9"/>
        <color rgb="FF231F20"/>
        <rFont val="Times New Roman"/>
        <family val="1"/>
      </rPr>
      <t>Jharkhand</t>
    </r>
  </si>
  <si>
    <r>
      <rPr>
        <sz val="9"/>
        <color rgb="FF231F20"/>
        <rFont val="Times New Roman"/>
        <family val="1"/>
      </rPr>
      <t>Karnataka</t>
    </r>
  </si>
  <si>
    <r>
      <rPr>
        <sz val="9"/>
        <color rgb="FF231F20"/>
        <rFont val="Times New Roman"/>
        <family val="1"/>
      </rPr>
      <t>Kerala</t>
    </r>
  </si>
  <si>
    <r>
      <rPr>
        <sz val="9"/>
        <color rgb="FF231F20"/>
        <rFont val="Times New Roman"/>
        <family val="1"/>
      </rPr>
      <t>Madhya Pradesh</t>
    </r>
  </si>
  <si>
    <r>
      <rPr>
        <sz val="9"/>
        <color rgb="FF231F20"/>
        <rFont val="Times New Roman"/>
        <family val="1"/>
      </rPr>
      <t>Maharashtra</t>
    </r>
  </si>
  <si>
    <r>
      <rPr>
        <sz val="9"/>
        <color rgb="FF231F20"/>
        <rFont val="Times New Roman"/>
        <family val="1"/>
      </rPr>
      <t>Manipur</t>
    </r>
  </si>
  <si>
    <r>
      <rPr>
        <sz val="9"/>
        <color rgb="FF231F20"/>
        <rFont val="Times New Roman"/>
        <family val="1"/>
      </rPr>
      <t>Meghalaya</t>
    </r>
  </si>
  <si>
    <r>
      <rPr>
        <sz val="9"/>
        <color rgb="FF231F20"/>
        <rFont val="Times New Roman"/>
        <family val="1"/>
      </rPr>
      <t>Mizoram</t>
    </r>
  </si>
  <si>
    <r>
      <rPr>
        <sz val="9"/>
        <color rgb="FF231F20"/>
        <rFont val="Times New Roman"/>
        <family val="1"/>
      </rPr>
      <t>Nagaland</t>
    </r>
  </si>
  <si>
    <r>
      <rPr>
        <sz val="9"/>
        <color rgb="FF231F20"/>
        <rFont val="Times New Roman"/>
        <family val="1"/>
      </rPr>
      <t>Odisha</t>
    </r>
  </si>
  <si>
    <r>
      <rPr>
        <sz val="9"/>
        <color rgb="FF231F20"/>
        <rFont val="Times New Roman"/>
        <family val="1"/>
      </rPr>
      <t>Punjab</t>
    </r>
  </si>
  <si>
    <r>
      <rPr>
        <sz val="9"/>
        <color rgb="FF231F20"/>
        <rFont val="Times New Roman"/>
        <family val="1"/>
      </rPr>
      <t>Rajasthan</t>
    </r>
  </si>
  <si>
    <r>
      <rPr>
        <sz val="9"/>
        <color rgb="FF231F20"/>
        <rFont val="Times New Roman"/>
        <family val="1"/>
      </rPr>
      <t>Sikkim</t>
    </r>
  </si>
  <si>
    <r>
      <rPr>
        <sz val="9"/>
        <color rgb="FF231F20"/>
        <rFont val="Times New Roman"/>
        <family val="1"/>
      </rPr>
      <t>Tamil Nadu</t>
    </r>
  </si>
  <si>
    <r>
      <rPr>
        <sz val="9"/>
        <color rgb="FF231F20"/>
        <rFont val="Times New Roman"/>
        <family val="1"/>
      </rPr>
      <t>Tripura</t>
    </r>
  </si>
  <si>
    <r>
      <rPr>
        <sz val="9"/>
        <color rgb="FF231F20"/>
        <rFont val="Times New Roman"/>
        <family val="1"/>
      </rPr>
      <t>Uttar Pradesh</t>
    </r>
  </si>
  <si>
    <r>
      <rPr>
        <sz val="9"/>
        <color rgb="FF231F20"/>
        <rFont val="Times New Roman"/>
        <family val="1"/>
      </rPr>
      <t>Uttarakhand</t>
    </r>
  </si>
  <si>
    <r>
      <rPr>
        <sz val="9"/>
        <color rgb="FF231F20"/>
        <rFont val="Times New Roman"/>
        <family val="1"/>
      </rPr>
      <t>West Bengal</t>
    </r>
  </si>
  <si>
    <t>Indian States Population</t>
  </si>
  <si>
    <t>(In Thousands)</t>
  </si>
  <si>
    <r>
      <rPr>
        <b/>
        <sz val="11"/>
        <color rgb="FFFFFFFF"/>
        <rFont val="Times New Roman"/>
        <family val="1"/>
      </rPr>
      <t>States</t>
    </r>
  </si>
  <si>
    <t>N/A</t>
  </si>
  <si>
    <t>Population in Millions</t>
  </si>
  <si>
    <t xml:space="preserve">Arunachal Pradesh </t>
  </si>
  <si>
    <t>Andhra Pradesh (including Telangana)</t>
  </si>
  <si>
    <t>Population in Thousands</t>
  </si>
  <si>
    <t>Prediction by economic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</si>
</sst>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2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9"/>
      <color rgb="FF231F20"/>
      <name val="Arial"/>
      <family val="2"/>
    </font>
    <font>
      <b/>
      <sz val="20"/>
      <color rgb="FF231F20"/>
      <name val="Arial"/>
      <family val="2"/>
    </font>
    <font>
      <b/>
      <sz val="11"/>
      <color rgb="FF231F20"/>
      <name val="Arial"/>
      <family val="2"/>
    </font>
    <font>
      <sz val="9"/>
      <color theme="1"/>
      <name val="Calibri"/>
      <family val="2"/>
      <scheme val="minor"/>
    </font>
    <font>
      <b/>
      <sz val="11"/>
      <name val="Arial Black"/>
      <family val="2"/>
    </font>
    <font>
      <b/>
      <sz val="10"/>
      <color rgb="FF000000"/>
      <name val="Arial Black"/>
      <family val="2"/>
    </font>
    <font>
      <b/>
      <sz val="14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231F20"/>
      <name val="Times New Roman"/>
      <family val="2"/>
    </font>
    <font>
      <b/>
      <sz val="11"/>
      <color rgb="FF231F20"/>
      <name val="Times New Roman"/>
      <family val="2"/>
    </font>
    <font>
      <sz val="9"/>
      <color rgb="FF231F20"/>
      <name val="Times New Roman"/>
      <family val="1"/>
    </font>
    <font>
      <sz val="11"/>
      <color rgb="FF231F20"/>
      <name val="Times New Roman"/>
      <family val="1"/>
    </font>
    <font>
      <b/>
      <sz val="11"/>
      <color rgb="FF231F2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24"/>
      <color theme="1"/>
      <name val="Times New Roman"/>
      <family val="1"/>
    </font>
    <font>
      <b/>
      <sz val="20"/>
      <color theme="1"/>
      <name val="Calibri"/>
      <family val="2"/>
      <scheme val="minor"/>
    </font>
    <font>
      <sz val="12"/>
      <color rgb="FF000000"/>
      <name val="Dutch801 Rm BT"/>
      <family val="1"/>
    </font>
    <font>
      <sz val="14"/>
      <color theme="1"/>
      <name val="Dutch801 Rm BT"/>
      <family val="1"/>
    </font>
    <font>
      <sz val="11"/>
      <color theme="1"/>
      <name val="Dutch801 Rm BT"/>
      <family val="1"/>
    </font>
    <font>
      <sz val="14"/>
      <color rgb="FF000000"/>
      <name val="Dutch801 Rm BT"/>
      <family val="1"/>
    </font>
    <font>
      <sz val="14"/>
      <name val="Dutch801 Rm BT"/>
      <family val="1"/>
    </font>
    <font>
      <sz val="14"/>
      <color rgb="FF231F20"/>
      <name val="Dutch801 Rm BT"/>
      <family val="1"/>
    </font>
    <font>
      <sz val="9"/>
      <color rgb="FF231F20"/>
      <name val="Dutch801 Rm BT"/>
      <family val="1"/>
    </font>
    <font>
      <sz val="18"/>
      <color theme="1"/>
      <name val="Arial Rounded MT Bold"/>
      <family val="2"/>
    </font>
    <font>
      <sz val="18"/>
      <color theme="1"/>
      <name val="Bahnschrift"/>
      <family val="2"/>
    </font>
    <font>
      <b/>
      <sz val="12"/>
      <color theme="1"/>
      <name val="Calibri"/>
      <family val="2"/>
      <scheme val="minor"/>
    </font>
    <font>
      <sz val="9"/>
      <name val="Times New Roman"/>
      <family val="1"/>
    </font>
    <font>
      <b/>
      <sz val="18"/>
      <color rgb="FF231F20"/>
      <name val="Arial Rounded MT Bold"/>
      <family val="2"/>
    </font>
    <font>
      <b/>
      <sz val="18"/>
      <name val="Arial Rounded MT Bold"/>
      <family val="2"/>
    </font>
    <font>
      <b/>
      <sz val="11"/>
      <color rgb="FFFFFFFF"/>
      <name val="Times New Roman"/>
      <family val="2"/>
    </font>
    <font>
      <b/>
      <sz val="11"/>
      <color rgb="FFFFFFFF"/>
      <name val="Times New Roman"/>
      <family val="1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1EAF7"/>
      </patternFill>
    </fill>
    <fill>
      <patternFill patternType="solid">
        <fgColor rgb="FF1092D1"/>
      </patternFill>
    </fill>
  </fills>
  <borders count="4">
    <border>
      <left/>
      <right/>
      <top/>
      <bottom/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/>
      <diagonal/>
    </border>
    <border>
      <left/>
      <right/>
      <top/>
      <bottom style="thin">
        <color rgb="FF231F20"/>
      </bottom>
      <diagonal/>
    </border>
  </borders>
  <cellStyleXfs count="3">
    <xf numFmtId="0" fontId="0" fillId="0" borderId="0"/>
    <xf numFmtId="0" fontId="2" fillId="0" borderId="0"/>
    <xf numFmtId="0" fontId="22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1" applyFill="1" applyBorder="1" applyAlignment="1">
      <alignment horizontal="left" vertical="top"/>
    </xf>
    <xf numFmtId="0" fontId="5" fillId="0" borderId="2" xfId="1" applyFont="1" applyFill="1" applyBorder="1" applyAlignment="1">
      <alignment horizontal="left" vertical="top" wrapText="1"/>
    </xf>
    <xf numFmtId="1" fontId="6" fillId="0" borderId="2" xfId="1" applyNumberFormat="1" applyFont="1" applyFill="1" applyBorder="1" applyAlignment="1">
      <alignment horizontal="right" vertical="top" shrinkToFit="1"/>
    </xf>
    <xf numFmtId="1" fontId="6" fillId="0" borderId="2" xfId="1" applyNumberFormat="1" applyFont="1" applyFill="1" applyBorder="1" applyAlignment="1">
      <alignment horizontal="right" vertical="top" indent="1" shrinkToFit="1"/>
    </xf>
    <xf numFmtId="0" fontId="5" fillId="0" borderId="0" xfId="1" applyFont="1" applyFill="1" applyBorder="1" applyAlignment="1">
      <alignment horizontal="left" vertical="top" wrapText="1"/>
    </xf>
    <xf numFmtId="1" fontId="6" fillId="0" borderId="0" xfId="1" applyNumberFormat="1" applyFont="1" applyFill="1" applyBorder="1" applyAlignment="1">
      <alignment horizontal="right" vertical="top" shrinkToFit="1"/>
    </xf>
    <xf numFmtId="1" fontId="6" fillId="0" borderId="0" xfId="1" applyNumberFormat="1" applyFont="1" applyFill="1" applyBorder="1" applyAlignment="1">
      <alignment horizontal="right" vertical="top" indent="1" shrinkToFit="1"/>
    </xf>
    <xf numFmtId="0" fontId="5" fillId="0" borderId="0" xfId="1" applyFont="1" applyFill="1" applyBorder="1" applyAlignment="1">
      <alignment horizontal="right" vertical="top" wrapText="1"/>
    </xf>
    <xf numFmtId="0" fontId="5" fillId="0" borderId="3" xfId="1" applyFont="1" applyFill="1" applyBorder="1" applyAlignment="1">
      <alignment horizontal="left" vertical="top" wrapText="1"/>
    </xf>
    <xf numFmtId="1" fontId="6" fillId="0" borderId="3" xfId="1" applyNumberFormat="1" applyFont="1" applyFill="1" applyBorder="1" applyAlignment="1">
      <alignment horizontal="right" vertical="top" shrinkToFit="1"/>
    </xf>
    <xf numFmtId="1" fontId="6" fillId="0" borderId="3" xfId="1" applyNumberFormat="1" applyFont="1" applyFill="1" applyBorder="1" applyAlignment="1">
      <alignment horizontal="right" vertical="top" indent="1" shrinkToFit="1"/>
    </xf>
    <xf numFmtId="0" fontId="4" fillId="0" borderId="0" xfId="1" applyFont="1" applyFill="1" applyBorder="1" applyAlignment="1">
      <alignment horizontal="left" vertical="top" wrapText="1" indent="19"/>
    </xf>
    <xf numFmtId="0" fontId="2" fillId="0" borderId="0" xfId="1" applyFill="1" applyBorder="1" applyAlignment="1">
      <alignment horizontal="left" vertical="top"/>
    </xf>
    <xf numFmtId="0" fontId="5" fillId="0" borderId="2" xfId="1" applyFont="1" applyFill="1" applyBorder="1" applyAlignment="1">
      <alignment horizontal="left" vertical="top" wrapText="1"/>
    </xf>
    <xf numFmtId="0" fontId="5" fillId="0" borderId="0" xfId="1" applyFont="1" applyFill="1" applyBorder="1" applyAlignment="1">
      <alignment horizontal="left" vertical="top" wrapText="1"/>
    </xf>
    <xf numFmtId="1" fontId="6" fillId="0" borderId="0" xfId="1" applyNumberFormat="1" applyFont="1" applyFill="1" applyBorder="1" applyAlignment="1">
      <alignment horizontal="right" vertical="top" shrinkToFit="1"/>
    </xf>
    <xf numFmtId="0" fontId="5" fillId="0" borderId="3" xfId="1" applyFont="1" applyFill="1" applyBorder="1" applyAlignment="1">
      <alignment horizontal="left" vertical="top" wrapText="1"/>
    </xf>
    <xf numFmtId="0" fontId="9" fillId="0" borderId="0" xfId="0" applyFont="1"/>
    <xf numFmtId="0" fontId="6" fillId="0" borderId="0" xfId="1" applyFont="1" applyFill="1" applyBorder="1" applyAlignment="1">
      <alignment horizontal="left" vertical="top" wrapText="1"/>
    </xf>
    <xf numFmtId="0" fontId="1" fillId="0" borderId="0" xfId="0" applyFont="1"/>
    <xf numFmtId="0" fontId="14" fillId="0" borderId="0" xfId="1" applyFont="1" applyFill="1" applyBorder="1" applyAlignment="1">
      <alignment horizontal="left" vertical="top" wrapText="1"/>
    </xf>
    <xf numFmtId="164" fontId="15" fillId="0" borderId="0" xfId="1" applyNumberFormat="1" applyFont="1" applyFill="1" applyBorder="1" applyAlignment="1">
      <alignment horizontal="center" vertical="top" shrinkToFit="1"/>
    </xf>
    <xf numFmtId="0" fontId="14" fillId="2" borderId="0" xfId="1" applyFont="1" applyFill="1" applyBorder="1" applyAlignment="1">
      <alignment horizontal="left" vertical="top" wrapText="1"/>
    </xf>
    <xf numFmtId="164" fontId="15" fillId="2" borderId="0" xfId="1" applyNumberFormat="1" applyFont="1" applyFill="1" applyBorder="1" applyAlignment="1">
      <alignment horizontal="center" vertical="top" shrinkToFit="1"/>
    </xf>
    <xf numFmtId="0" fontId="13" fillId="2" borderId="2" xfId="1" applyFont="1" applyFill="1" applyBorder="1" applyAlignment="1">
      <alignment horizontal="left" vertical="top" wrapText="1"/>
    </xf>
    <xf numFmtId="1" fontId="16" fillId="2" borderId="2" xfId="1" applyNumberFormat="1" applyFont="1" applyFill="1" applyBorder="1" applyAlignment="1">
      <alignment horizontal="center" vertical="top" shrinkToFit="1"/>
    </xf>
    <xf numFmtId="164" fontId="15" fillId="0" borderId="0" xfId="1" applyNumberFormat="1" applyFont="1" applyFill="1" applyBorder="1" applyAlignment="1">
      <alignment horizontal="left" vertical="top" indent="1" shrinkToFit="1"/>
    </xf>
    <xf numFmtId="164" fontId="15" fillId="2" borderId="0" xfId="1" applyNumberFormat="1" applyFont="1" applyFill="1" applyBorder="1" applyAlignment="1">
      <alignment horizontal="center" vertical="center" shrinkToFit="1"/>
    </xf>
    <xf numFmtId="164" fontId="15" fillId="2" borderId="0" xfId="1" applyNumberFormat="1" applyFont="1" applyFill="1" applyBorder="1" applyAlignment="1">
      <alignment horizontal="left" vertical="center" indent="1" shrinkToFit="1"/>
    </xf>
    <xf numFmtId="164" fontId="15" fillId="2" borderId="0" xfId="1" applyNumberFormat="1" applyFont="1" applyFill="1" applyBorder="1" applyAlignment="1">
      <alignment horizontal="left" vertical="top" indent="1" shrinkToFit="1"/>
    </xf>
    <xf numFmtId="164" fontId="15" fillId="0" borderId="0" xfId="1" applyNumberFormat="1" applyFont="1" applyFill="1" applyBorder="1" applyAlignment="1">
      <alignment horizontal="center" vertical="center" shrinkToFit="1"/>
    </xf>
    <xf numFmtId="164" fontId="15" fillId="0" borderId="0" xfId="1" applyNumberFormat="1" applyFont="1" applyFill="1" applyBorder="1" applyAlignment="1">
      <alignment horizontal="left" vertical="center" indent="1" shrinkToFit="1"/>
    </xf>
    <xf numFmtId="0" fontId="14" fillId="0" borderId="3" xfId="1" applyFont="1" applyFill="1" applyBorder="1" applyAlignment="1">
      <alignment horizontal="left" vertical="top" wrapText="1"/>
    </xf>
    <xf numFmtId="164" fontId="15" fillId="0" borderId="3" xfId="1" applyNumberFormat="1" applyFont="1" applyFill="1" applyBorder="1" applyAlignment="1">
      <alignment horizontal="center" vertical="top" shrinkToFit="1"/>
    </xf>
    <xf numFmtId="1" fontId="16" fillId="2" borderId="2" xfId="1" applyNumberFormat="1" applyFont="1" applyFill="1" applyBorder="1" applyAlignment="1">
      <alignment horizontal="left" vertical="top" indent="1" shrinkToFit="1"/>
    </xf>
    <xf numFmtId="164" fontId="15" fillId="0" borderId="3" xfId="1" applyNumberFormat="1" applyFont="1" applyFill="1" applyBorder="1" applyAlignment="1">
      <alignment horizontal="left" vertical="top" indent="1" shrinkToFit="1"/>
    </xf>
    <xf numFmtId="0" fontId="14" fillId="0" borderId="0" xfId="1" applyFont="1" applyFill="1" applyBorder="1" applyAlignment="1">
      <alignment horizontal="left" vertical="top" wrapText="1"/>
    </xf>
    <xf numFmtId="164" fontId="15" fillId="0" borderId="0" xfId="1" applyNumberFormat="1" applyFont="1" applyFill="1" applyBorder="1" applyAlignment="1">
      <alignment horizontal="center" vertical="top" shrinkToFit="1"/>
    </xf>
    <xf numFmtId="0" fontId="14" fillId="2" borderId="0" xfId="1" applyFont="1" applyFill="1" applyBorder="1" applyAlignment="1">
      <alignment horizontal="left" vertical="top" wrapText="1"/>
    </xf>
    <xf numFmtId="164" fontId="15" fillId="2" borderId="0" xfId="1" applyNumberFormat="1" applyFont="1" applyFill="1" applyBorder="1" applyAlignment="1">
      <alignment horizontal="center" vertical="top" shrinkToFit="1"/>
    </xf>
    <xf numFmtId="0" fontId="13" fillId="2" borderId="2" xfId="1" applyFont="1" applyFill="1" applyBorder="1" applyAlignment="1">
      <alignment horizontal="left" vertical="top" wrapText="1"/>
    </xf>
    <xf numFmtId="1" fontId="16" fillId="2" borderId="2" xfId="1" applyNumberFormat="1" applyFont="1" applyFill="1" applyBorder="1" applyAlignment="1">
      <alignment horizontal="center" vertical="top" shrinkToFit="1"/>
    </xf>
    <xf numFmtId="164" fontId="15" fillId="0" borderId="0" xfId="1" applyNumberFormat="1" applyFont="1" applyFill="1" applyBorder="1" applyAlignment="1">
      <alignment horizontal="left" vertical="top" indent="1" shrinkToFit="1"/>
    </xf>
    <xf numFmtId="164" fontId="15" fillId="0" borderId="0" xfId="1" applyNumberFormat="1" applyFont="1" applyFill="1" applyBorder="1" applyAlignment="1">
      <alignment horizontal="right" vertical="top" indent="1" shrinkToFit="1"/>
    </xf>
    <xf numFmtId="164" fontId="15" fillId="2" borderId="0" xfId="1" applyNumberFormat="1" applyFont="1" applyFill="1" applyBorder="1" applyAlignment="1">
      <alignment horizontal="center" vertical="center" shrinkToFit="1"/>
    </xf>
    <xf numFmtId="164" fontId="15" fillId="2" borderId="0" xfId="1" applyNumberFormat="1" applyFont="1" applyFill="1" applyBorder="1" applyAlignment="1">
      <alignment horizontal="left" vertical="center" indent="1" shrinkToFit="1"/>
    </xf>
    <xf numFmtId="164" fontId="15" fillId="2" borderId="0" xfId="1" applyNumberFormat="1" applyFont="1" applyFill="1" applyBorder="1" applyAlignment="1">
      <alignment horizontal="right" vertical="center" indent="1" shrinkToFit="1"/>
    </xf>
    <xf numFmtId="164" fontId="15" fillId="2" borderId="0" xfId="1" applyNumberFormat="1" applyFont="1" applyFill="1" applyBorder="1" applyAlignment="1">
      <alignment horizontal="left" vertical="top" indent="1" shrinkToFit="1"/>
    </xf>
    <xf numFmtId="164" fontId="15" fillId="2" borderId="0" xfId="1" applyNumberFormat="1" applyFont="1" applyFill="1" applyBorder="1" applyAlignment="1">
      <alignment horizontal="right" vertical="top" indent="1" shrinkToFit="1"/>
    </xf>
    <xf numFmtId="164" fontId="15" fillId="0" borderId="0" xfId="1" applyNumberFormat="1" applyFont="1" applyFill="1" applyBorder="1" applyAlignment="1">
      <alignment horizontal="center" vertical="center" shrinkToFit="1"/>
    </xf>
    <xf numFmtId="164" fontId="15" fillId="0" borderId="0" xfId="1" applyNumberFormat="1" applyFont="1" applyFill="1" applyBorder="1" applyAlignment="1">
      <alignment horizontal="left" vertical="center" indent="1" shrinkToFit="1"/>
    </xf>
    <xf numFmtId="164" fontId="15" fillId="0" borderId="0" xfId="1" applyNumberFormat="1" applyFont="1" applyFill="1" applyBorder="1" applyAlignment="1">
      <alignment horizontal="right" vertical="center" indent="1" shrinkToFit="1"/>
    </xf>
    <xf numFmtId="0" fontId="14" fillId="0" borderId="3" xfId="1" applyFont="1" applyFill="1" applyBorder="1" applyAlignment="1">
      <alignment horizontal="left" vertical="top" wrapText="1"/>
    </xf>
    <xf numFmtId="164" fontId="15" fillId="0" borderId="3" xfId="1" applyNumberFormat="1" applyFont="1" applyFill="1" applyBorder="1" applyAlignment="1">
      <alignment horizontal="center" vertical="top" shrinkToFit="1"/>
    </xf>
    <xf numFmtId="1" fontId="16" fillId="2" borderId="2" xfId="1" applyNumberFormat="1" applyFont="1" applyFill="1" applyBorder="1" applyAlignment="1">
      <alignment horizontal="left" vertical="top" indent="1" shrinkToFit="1"/>
    </xf>
    <xf numFmtId="1" fontId="16" fillId="2" borderId="2" xfId="1" applyNumberFormat="1" applyFont="1" applyFill="1" applyBorder="1" applyAlignment="1">
      <alignment horizontal="right" vertical="top" indent="1" shrinkToFit="1"/>
    </xf>
    <xf numFmtId="164" fontId="15" fillId="0" borderId="0" xfId="1" applyNumberFormat="1" applyFont="1" applyFill="1" applyBorder="1" applyAlignment="1">
      <alignment horizontal="left" vertical="top" shrinkToFit="1"/>
    </xf>
    <xf numFmtId="164" fontId="15" fillId="0" borderId="0" xfId="1" applyNumberFormat="1" applyFont="1" applyFill="1" applyBorder="1" applyAlignment="1">
      <alignment horizontal="right" vertical="top" shrinkToFit="1"/>
    </xf>
    <xf numFmtId="164" fontId="15" fillId="0" borderId="3" xfId="1" applyNumberFormat="1" applyFont="1" applyFill="1" applyBorder="1" applyAlignment="1">
      <alignment horizontal="left" vertical="top" indent="1" shrinkToFit="1"/>
    </xf>
    <xf numFmtId="164" fontId="15" fillId="0" borderId="3" xfId="1" applyNumberFormat="1" applyFont="1" applyFill="1" applyBorder="1" applyAlignment="1">
      <alignment horizontal="right" vertical="top" indent="1" shrinkToFit="1"/>
    </xf>
    <xf numFmtId="0" fontId="14" fillId="0" borderId="0" xfId="1" applyFont="1" applyFill="1" applyBorder="1" applyAlignment="1">
      <alignment horizontal="left" vertical="top" wrapText="1"/>
    </xf>
    <xf numFmtId="164" fontId="15" fillId="0" borderId="0" xfId="1" applyNumberFormat="1" applyFont="1" applyFill="1" applyBorder="1" applyAlignment="1">
      <alignment horizontal="center" vertical="top" shrinkToFit="1"/>
    </xf>
    <xf numFmtId="0" fontId="14" fillId="2" borderId="0" xfId="1" applyFont="1" applyFill="1" applyBorder="1" applyAlignment="1">
      <alignment horizontal="left" vertical="top" wrapText="1"/>
    </xf>
    <xf numFmtId="164" fontId="15" fillId="2" borderId="0" xfId="1" applyNumberFormat="1" applyFont="1" applyFill="1" applyBorder="1" applyAlignment="1">
      <alignment horizontal="center" vertical="top" shrinkToFit="1"/>
    </xf>
    <xf numFmtId="0" fontId="13" fillId="2" borderId="2" xfId="1" applyFont="1" applyFill="1" applyBorder="1" applyAlignment="1">
      <alignment horizontal="left" vertical="top" wrapText="1"/>
    </xf>
    <xf numFmtId="1" fontId="16" fillId="2" borderId="2" xfId="1" applyNumberFormat="1" applyFont="1" applyFill="1" applyBorder="1" applyAlignment="1">
      <alignment horizontal="center" vertical="top" shrinkToFit="1"/>
    </xf>
    <xf numFmtId="164" fontId="15" fillId="2" borderId="0" xfId="1" applyNumberFormat="1" applyFont="1" applyFill="1" applyBorder="1" applyAlignment="1">
      <alignment horizontal="center" vertical="center" shrinkToFit="1"/>
    </xf>
    <xf numFmtId="164" fontId="15" fillId="0" borderId="0" xfId="1" applyNumberFormat="1" applyFont="1" applyFill="1" applyBorder="1" applyAlignment="1">
      <alignment horizontal="center" vertical="center" shrinkToFit="1"/>
    </xf>
    <xf numFmtId="0" fontId="14" fillId="0" borderId="3" xfId="1" applyFont="1" applyFill="1" applyBorder="1" applyAlignment="1">
      <alignment horizontal="left" vertical="top" wrapText="1"/>
    </xf>
    <xf numFmtId="164" fontId="15" fillId="0" borderId="3" xfId="1" applyNumberFormat="1" applyFont="1" applyFill="1" applyBorder="1" applyAlignment="1">
      <alignment horizontal="center" vertical="top" shrinkToFit="1"/>
    </xf>
    <xf numFmtId="164" fontId="0" fillId="0" borderId="0" xfId="0" applyNumberFormat="1" applyFont="1" applyFill="1" applyBorder="1" applyAlignment="1" applyProtection="1"/>
    <xf numFmtId="0" fontId="20" fillId="0" borderId="0" xfId="0" applyFont="1"/>
    <xf numFmtId="0" fontId="21" fillId="0" borderId="0" xfId="0" applyFont="1"/>
    <xf numFmtId="0" fontId="12" fillId="0" borderId="0" xfId="0" applyFont="1"/>
    <xf numFmtId="0" fontId="23" fillId="0" borderId="0" xfId="2" applyFont="1"/>
    <xf numFmtId="0" fontId="24" fillId="0" borderId="0" xfId="0" applyFont="1"/>
    <xf numFmtId="0" fontId="3" fillId="0" borderId="0" xfId="1" applyFont="1" applyAlignment="1">
      <alignment horizontal="left" vertical="center" wrapText="1"/>
    </xf>
    <xf numFmtId="0" fontId="25" fillId="0" borderId="0" xfId="0" applyFont="1" applyAlignment="1">
      <alignment vertical="center"/>
    </xf>
    <xf numFmtId="0" fontId="26" fillId="0" borderId="3" xfId="1" applyFont="1" applyBorder="1" applyAlignment="1">
      <alignment horizontal="left" wrapText="1"/>
    </xf>
    <xf numFmtId="0" fontId="27" fillId="0" borderId="0" xfId="0" applyFont="1"/>
    <xf numFmtId="0" fontId="28" fillId="0" borderId="0" xfId="0" applyFont="1"/>
    <xf numFmtId="0" fontId="29" fillId="0" borderId="3" xfId="1" applyFont="1" applyBorder="1" applyAlignment="1">
      <alignment horizontal="left" wrapText="1"/>
    </xf>
    <xf numFmtId="0" fontId="30" fillId="0" borderId="2" xfId="1" applyFont="1" applyBorder="1" applyAlignment="1">
      <alignment horizontal="left" vertical="top"/>
    </xf>
    <xf numFmtId="164" fontId="31" fillId="0" borderId="2" xfId="1" applyNumberFormat="1" applyFont="1" applyBorder="1" applyAlignment="1">
      <alignment horizontal="right" vertical="top" shrinkToFit="1"/>
    </xf>
    <xf numFmtId="164" fontId="32" fillId="0" borderId="2" xfId="1" applyNumberFormat="1" applyFont="1" applyBorder="1" applyAlignment="1">
      <alignment horizontal="right" vertical="top" shrinkToFit="1"/>
    </xf>
    <xf numFmtId="0" fontId="30" fillId="0" borderId="0" xfId="1" applyFont="1" applyAlignment="1">
      <alignment horizontal="left" vertical="top"/>
    </xf>
    <xf numFmtId="164" fontId="31" fillId="0" borderId="0" xfId="1" applyNumberFormat="1" applyFont="1" applyAlignment="1">
      <alignment horizontal="right" vertical="top" shrinkToFit="1"/>
    </xf>
    <xf numFmtId="164" fontId="32" fillId="0" borderId="0" xfId="1" applyNumberFormat="1" applyFont="1" applyAlignment="1">
      <alignment horizontal="right" vertical="top" shrinkToFit="1"/>
    </xf>
    <xf numFmtId="0" fontId="30" fillId="0" borderId="0" xfId="1" applyFont="1" applyAlignment="1">
      <alignment horizontal="right" vertical="top" wrapText="1"/>
    </xf>
    <xf numFmtId="0" fontId="30" fillId="0" borderId="3" xfId="1" applyFont="1" applyBorder="1" applyAlignment="1">
      <alignment horizontal="left" vertical="top"/>
    </xf>
    <xf numFmtId="164" fontId="31" fillId="0" borderId="3" xfId="1" applyNumberFormat="1" applyFont="1" applyBorder="1" applyAlignment="1">
      <alignment horizontal="right" vertical="top" shrinkToFit="1"/>
    </xf>
    <xf numFmtId="164" fontId="32" fillId="0" borderId="3" xfId="1" applyNumberFormat="1" applyFont="1" applyBorder="1" applyAlignment="1">
      <alignment horizontal="right" vertical="top" shrinkToFit="1"/>
    </xf>
    <xf numFmtId="164" fontId="27" fillId="0" borderId="0" xfId="0" applyNumberFormat="1" applyFont="1"/>
    <xf numFmtId="0" fontId="33" fillId="0" borderId="0" xfId="0" applyFont="1"/>
    <xf numFmtId="0" fontId="34" fillId="0" borderId="0" xfId="0" applyFont="1"/>
    <xf numFmtId="0" fontId="4" fillId="0" borderId="1" xfId="1" applyFont="1" applyFill="1" applyBorder="1" applyAlignment="1">
      <alignment horizontal="left" vertical="center" wrapText="1"/>
    </xf>
    <xf numFmtId="1" fontId="8" fillId="0" borderId="1" xfId="1" applyNumberFormat="1" applyFont="1" applyFill="1" applyBorder="1" applyAlignment="1">
      <alignment horizontal="right" vertical="center" shrinkToFit="1"/>
    </xf>
    <xf numFmtId="0" fontId="1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1" fontId="0" fillId="0" borderId="0" xfId="0" applyNumberFormat="1"/>
    <xf numFmtId="0" fontId="36" fillId="0" borderId="2" xfId="1" applyFont="1" applyFill="1" applyBorder="1" applyAlignment="1">
      <alignment horizontal="left" vertical="top" wrapText="1"/>
    </xf>
    <xf numFmtId="1" fontId="17" fillId="0" borderId="2" xfId="1" applyNumberFormat="1" applyFont="1" applyFill="1" applyBorder="1" applyAlignment="1">
      <alignment horizontal="right" vertical="top" shrinkToFit="1"/>
    </xf>
    <xf numFmtId="1" fontId="17" fillId="0" borderId="2" xfId="1" applyNumberFormat="1" applyFont="1" applyFill="1" applyBorder="1" applyAlignment="1">
      <alignment horizontal="right" vertical="top" indent="1" shrinkToFit="1"/>
    </xf>
    <xf numFmtId="1" fontId="20" fillId="0" borderId="0" xfId="0" applyNumberFormat="1" applyFont="1"/>
    <xf numFmtId="0" fontId="36" fillId="0" borderId="0" xfId="1" applyFont="1" applyFill="1" applyBorder="1" applyAlignment="1">
      <alignment horizontal="left" vertical="top" wrapText="1"/>
    </xf>
    <xf numFmtId="1" fontId="17" fillId="0" borderId="0" xfId="1" applyNumberFormat="1" applyFont="1" applyFill="1" applyBorder="1" applyAlignment="1">
      <alignment horizontal="right" vertical="top" shrinkToFit="1"/>
    </xf>
    <xf numFmtId="1" fontId="17" fillId="0" borderId="0" xfId="1" applyNumberFormat="1" applyFont="1" applyFill="1" applyBorder="1" applyAlignment="1">
      <alignment horizontal="right" vertical="top" indent="1" shrinkToFit="1"/>
    </xf>
    <xf numFmtId="0" fontId="36" fillId="0" borderId="0" xfId="1" applyFont="1" applyFill="1" applyBorder="1" applyAlignment="1">
      <alignment horizontal="right" vertical="top" wrapText="1"/>
    </xf>
    <xf numFmtId="0" fontId="36" fillId="0" borderId="3" xfId="1" applyFont="1" applyFill="1" applyBorder="1" applyAlignment="1">
      <alignment horizontal="left" vertical="top" wrapText="1"/>
    </xf>
    <xf numFmtId="1" fontId="17" fillId="0" borderId="3" xfId="1" applyNumberFormat="1" applyFont="1" applyFill="1" applyBorder="1" applyAlignment="1">
      <alignment horizontal="right" vertical="top" shrinkToFit="1"/>
    </xf>
    <xf numFmtId="1" fontId="17" fillId="0" borderId="3" xfId="1" applyNumberFormat="1" applyFont="1" applyFill="1" applyBorder="1" applyAlignment="1">
      <alignment horizontal="right" vertical="top" indent="1" shrinkToFit="1"/>
    </xf>
    <xf numFmtId="0" fontId="11" fillId="0" borderId="0" xfId="1" applyFont="1" applyFill="1" applyBorder="1" applyAlignment="1">
      <alignment horizontal="left" vertical="center"/>
    </xf>
    <xf numFmtId="0" fontId="37" fillId="0" borderId="0" xfId="1" applyFont="1" applyFill="1" applyBorder="1" applyAlignment="1">
      <alignment horizontal="left" vertical="top" wrapText="1" indent="19"/>
    </xf>
    <xf numFmtId="0" fontId="38" fillId="0" borderId="0" xfId="1" applyFont="1" applyFill="1" applyBorder="1" applyAlignment="1">
      <alignment horizontal="left" vertical="top" wrapText="1" indent="19"/>
    </xf>
    <xf numFmtId="0" fontId="10" fillId="0" borderId="0" xfId="1" applyFont="1" applyFill="1" applyBorder="1" applyAlignment="1">
      <alignment horizontal="left" wrapText="1" indent="5"/>
    </xf>
    <xf numFmtId="0" fontId="13" fillId="3" borderId="1" xfId="1" applyFont="1" applyFill="1" applyBorder="1" applyAlignment="1">
      <alignment horizontal="left" vertical="top" wrapText="1"/>
    </xf>
    <xf numFmtId="1" fontId="39" fillId="3" borderId="1" xfId="1" applyNumberFormat="1" applyFont="1" applyFill="1" applyBorder="1" applyAlignment="1">
      <alignment horizontal="center" vertical="top" shrinkToFit="1"/>
    </xf>
    <xf numFmtId="0" fontId="14" fillId="0" borderId="0" xfId="1" applyFont="1" applyFill="1" applyBorder="1" applyAlignment="1">
      <alignment horizontal="left" vertical="top" wrapText="1"/>
    </xf>
    <xf numFmtId="164" fontId="15" fillId="0" borderId="0" xfId="1" applyNumberFormat="1" applyFont="1" applyFill="1" applyBorder="1" applyAlignment="1">
      <alignment horizontal="center" vertical="top" shrinkToFit="1"/>
    </xf>
    <xf numFmtId="0" fontId="14" fillId="2" borderId="0" xfId="1" applyFont="1" applyFill="1" applyBorder="1" applyAlignment="1">
      <alignment horizontal="left" vertical="top" wrapText="1"/>
    </xf>
    <xf numFmtId="164" fontId="15" fillId="2" borderId="0" xfId="1" applyNumberFormat="1" applyFont="1" applyFill="1" applyBorder="1" applyAlignment="1">
      <alignment horizontal="center" vertical="top" shrinkToFit="1"/>
    </xf>
    <xf numFmtId="0" fontId="14" fillId="2" borderId="3" xfId="1" applyFont="1" applyFill="1" applyBorder="1" applyAlignment="1">
      <alignment horizontal="left" vertical="top" wrapText="1"/>
    </xf>
    <xf numFmtId="164" fontId="15" fillId="2" borderId="3" xfId="1" applyNumberFormat="1" applyFont="1" applyFill="1" applyBorder="1" applyAlignment="1">
      <alignment horizontal="center" vertical="top" shrinkToFit="1"/>
    </xf>
    <xf numFmtId="1" fontId="39" fillId="3" borderId="1" xfId="1" applyNumberFormat="1" applyFont="1" applyFill="1" applyBorder="1" applyAlignment="1">
      <alignment horizontal="center" vertical="top" shrinkToFit="1"/>
    </xf>
    <xf numFmtId="0" fontId="35" fillId="0" borderId="0" xfId="0" applyFont="1" applyAlignment="1">
      <alignment horizontal="center" vertical="center"/>
    </xf>
    <xf numFmtId="0" fontId="41" fillId="0" borderId="0" xfId="0" applyFont="1"/>
  </cellXfs>
  <cellStyles count="3">
    <cellStyle name="Hyperlink" xfId="2" builtinId="8"/>
    <cellStyle name="Normal" xfId="0" builtinId="0"/>
    <cellStyle name="Normal 2" xfId="1" xr:uid="{803554E9-44D2-4A64-AE6A-236FE78525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800"/>
              <a:t>Indian</a:t>
            </a:r>
            <a:r>
              <a:rPr lang="en-IN" sz="2800" baseline="0"/>
              <a:t> States Population Prediction 2020-2050</a:t>
            </a:r>
            <a:endParaRPr lang="en-IN" sz="2800"/>
          </a:p>
        </c:rich>
      </c:tx>
      <c:layout>
        <c:manualLayout>
          <c:xMode val="edge"/>
          <c:yMode val="edge"/>
          <c:x val="0.34594578432516104"/>
          <c:y val="2.2209185103683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Sheet1!$J$3:$J$33</c:f>
              <c:strCache>
                <c:ptCount val="31"/>
                <c:pt idx="0">
                  <c:v>Andaman and Nicobar Islands</c:v>
                </c:pt>
                <c:pt idx="1">
                  <c:v>Andhra Pradesh (including Telangana)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Nagaland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Sikkim</c:v>
                </c:pt>
                <c:pt idx="26">
                  <c:v>Tamil Nadu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Sheet1!$K$3:$K$33</c:f>
              <c:numCache>
                <c:formatCode>0</c:formatCode>
                <c:ptCount val="31"/>
                <c:pt idx="0">
                  <c:v>442.61836134827979</c:v>
                </c:pt>
                <c:pt idx="1">
                  <c:v>93157.787498034813</c:v>
                </c:pt>
                <c:pt idx="2">
                  <c:v>1636.4321308242845</c:v>
                </c:pt>
                <c:pt idx="3">
                  <c:v>34638.072689259134</c:v>
                </c:pt>
                <c:pt idx="4">
                  <c:v>122794.60856773233</c:v>
                </c:pt>
                <c:pt idx="5">
                  <c:v>1218.7476235767967</c:v>
                </c:pt>
                <c:pt idx="6">
                  <c:v>29282.447541991682</c:v>
                </c:pt>
                <c:pt idx="7">
                  <c:v>19559.771716792224</c:v>
                </c:pt>
                <c:pt idx="8">
                  <c:v>1640.8715355050817</c:v>
                </c:pt>
                <c:pt idx="9">
                  <c:v>69177.627813506115</c:v>
                </c:pt>
                <c:pt idx="10">
                  <c:v>29171.253312579727</c:v>
                </c:pt>
                <c:pt idx="11">
                  <c:v>7558.9467694544155</c:v>
                </c:pt>
                <c:pt idx="12">
                  <c:v>14686.076411433718</c:v>
                </c:pt>
                <c:pt idx="13">
                  <c:v>38331.156307996549</c:v>
                </c:pt>
                <c:pt idx="14">
                  <c:v>67520.868021196249</c:v>
                </c:pt>
                <c:pt idx="15">
                  <c:v>34931.154339281697</c:v>
                </c:pt>
                <c:pt idx="16">
                  <c:v>83619.718358466358</c:v>
                </c:pt>
                <c:pt idx="17">
                  <c:v>126530.52900118254</c:v>
                </c:pt>
                <c:pt idx="18">
                  <c:v>3351.6822946515476</c:v>
                </c:pt>
                <c:pt idx="19">
                  <c:v>3539.6479357699382</c:v>
                </c:pt>
                <c:pt idx="20">
                  <c:v>1283.3151603512911</c:v>
                </c:pt>
                <c:pt idx="21">
                  <c:v>2332.6982777248313</c:v>
                </c:pt>
                <c:pt idx="22">
                  <c:v>46101.163881370827</c:v>
                </c:pt>
                <c:pt idx="23">
                  <c:v>30848.245579707222</c:v>
                </c:pt>
                <c:pt idx="24">
                  <c:v>79405.307244775584</c:v>
                </c:pt>
                <c:pt idx="25">
                  <c:v>688.20264628269899</c:v>
                </c:pt>
                <c:pt idx="26">
                  <c:v>77876.07531884707</c:v>
                </c:pt>
                <c:pt idx="27">
                  <c:v>4171.9619971627199</c:v>
                </c:pt>
                <c:pt idx="28">
                  <c:v>230053.23816859865</c:v>
                </c:pt>
                <c:pt idx="29">
                  <c:v>11507.577109462871</c:v>
                </c:pt>
                <c:pt idx="30">
                  <c:v>101194.25298501298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C-4F98-8600-4087B3F9456E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Sheet1!$J$3:$J$33</c:f>
              <c:strCache>
                <c:ptCount val="31"/>
                <c:pt idx="0">
                  <c:v>Andaman and Nicobar Islands</c:v>
                </c:pt>
                <c:pt idx="1">
                  <c:v>Andhra Pradesh (including Telangana)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Nagaland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Sikkim</c:v>
                </c:pt>
                <c:pt idx="26">
                  <c:v>Tamil Nadu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Sheet1!$L$3:$L$33</c:f>
              <c:numCache>
                <c:formatCode>0</c:formatCode>
                <c:ptCount val="31"/>
                <c:pt idx="0">
                  <c:v>474.74355493697351</c:v>
                </c:pt>
                <c:pt idx="1">
                  <c:v>97867.879110497059</c:v>
                </c:pt>
                <c:pt idx="2">
                  <c:v>1776.731780589233</c:v>
                </c:pt>
                <c:pt idx="3">
                  <c:v>36583.620940880064</c:v>
                </c:pt>
                <c:pt idx="4">
                  <c:v>133184.71821641579</c:v>
                </c:pt>
                <c:pt idx="5">
                  <c:v>1308.7216719719052</c:v>
                </c:pt>
                <c:pt idx="6">
                  <c:v>31481.544066043658</c:v>
                </c:pt>
                <c:pt idx="7">
                  <c:v>21098.137257515129</c:v>
                </c:pt>
                <c:pt idx="8">
                  <c:v>1718.9692568387627</c:v>
                </c:pt>
                <c:pt idx="9">
                  <c:v>74032.562898453165</c:v>
                </c:pt>
                <c:pt idx="10">
                  <c:v>31293.225471743539</c:v>
                </c:pt>
                <c:pt idx="11">
                  <c:v>7945.9965434448377</c:v>
                </c:pt>
                <c:pt idx="12">
                  <c:v>15877.942697212859</c:v>
                </c:pt>
                <c:pt idx="13">
                  <c:v>41300.729203077164</c:v>
                </c:pt>
                <c:pt idx="14">
                  <c:v>71092.155314528674</c:v>
                </c:pt>
                <c:pt idx="15">
                  <c:v>35777.046574431683</c:v>
                </c:pt>
                <c:pt idx="16">
                  <c:v>89727.517447619568</c:v>
                </c:pt>
                <c:pt idx="17">
                  <c:v>134392.79057015732</c:v>
                </c:pt>
                <c:pt idx="18">
                  <c:v>3627.183402724821</c:v>
                </c:pt>
                <c:pt idx="19">
                  <c:v>3857.914415057804</c:v>
                </c:pt>
                <c:pt idx="20">
                  <c:v>1386.8343233260443</c:v>
                </c:pt>
                <c:pt idx="21">
                  <c:v>2497.4376910004548</c:v>
                </c:pt>
                <c:pt idx="22">
                  <c:v>48426.014493901595</c:v>
                </c:pt>
                <c:pt idx="23">
                  <c:v>32572.681929901199</c:v>
                </c:pt>
                <c:pt idx="24">
                  <c:v>85436.963198312282</c:v>
                </c:pt>
                <c:pt idx="25">
                  <c:v>730.55865754916317</c:v>
                </c:pt>
                <c:pt idx="26">
                  <c:v>81414.332631156751</c:v>
                </c:pt>
                <c:pt idx="27">
                  <c:v>4429.3636715436078</c:v>
                </c:pt>
                <c:pt idx="28">
                  <c:v>246854.23111882468</c:v>
                </c:pt>
                <c:pt idx="29">
                  <c:v>12297.53292498195</c:v>
                </c:pt>
                <c:pt idx="30">
                  <c:v>106714.86209184685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C-4F98-8600-4087B3F9456E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Sheet1!$J$3:$J$33</c:f>
              <c:strCache>
                <c:ptCount val="31"/>
                <c:pt idx="0">
                  <c:v>Andaman and Nicobar Islands</c:v>
                </c:pt>
                <c:pt idx="1">
                  <c:v>Andhra Pradesh (including Telangana)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Nagaland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Sikkim</c:v>
                </c:pt>
                <c:pt idx="26">
                  <c:v>Tamil Nadu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Sheet1!$M$3:$M$33</c:f>
              <c:numCache>
                <c:formatCode>0</c:formatCode>
                <c:ptCount val="31"/>
                <c:pt idx="0">
                  <c:v>506.86874852566723</c:v>
                </c:pt>
                <c:pt idx="1">
                  <c:v>102577.97072295929</c:v>
                </c:pt>
                <c:pt idx="2">
                  <c:v>1917.0314303541816</c:v>
                </c:pt>
                <c:pt idx="3">
                  <c:v>38529.169192500987</c:v>
                </c:pt>
                <c:pt idx="4">
                  <c:v>143574.82786509927</c:v>
                </c:pt>
                <c:pt idx="5">
                  <c:v>1398.6957203670133</c:v>
                </c:pt>
                <c:pt idx="6">
                  <c:v>33680.640590095638</c:v>
                </c:pt>
                <c:pt idx="7">
                  <c:v>22636.502798238034</c:v>
                </c:pt>
                <c:pt idx="8">
                  <c:v>1794.0749924269242</c:v>
                </c:pt>
                <c:pt idx="9">
                  <c:v>78887.497983400215</c:v>
                </c:pt>
                <c:pt idx="10">
                  <c:v>33415.197630907351</c:v>
                </c:pt>
                <c:pt idx="11">
                  <c:v>8333.0463174352608</c:v>
                </c:pt>
                <c:pt idx="12">
                  <c:v>17069.808982991999</c:v>
                </c:pt>
                <c:pt idx="13">
                  <c:v>44270.302098157772</c:v>
                </c:pt>
                <c:pt idx="14">
                  <c:v>74663.442607861114</c:v>
                </c:pt>
                <c:pt idx="15">
                  <c:v>36622.938809581668</c:v>
                </c:pt>
                <c:pt idx="16">
                  <c:v>95835.316536772778</c:v>
                </c:pt>
                <c:pt idx="17">
                  <c:v>142255.05213913208</c:v>
                </c:pt>
                <c:pt idx="18">
                  <c:v>3902.6845107980939</c:v>
                </c:pt>
                <c:pt idx="19">
                  <c:v>4176.1808943456699</c:v>
                </c:pt>
                <c:pt idx="20">
                  <c:v>1490.3534863007976</c:v>
                </c:pt>
                <c:pt idx="21">
                  <c:v>2662.1771042760774</c:v>
                </c:pt>
                <c:pt idx="22">
                  <c:v>50750.865106432364</c:v>
                </c:pt>
                <c:pt idx="23">
                  <c:v>34297.118280095179</c:v>
                </c:pt>
                <c:pt idx="24">
                  <c:v>91468.61915184898</c:v>
                </c:pt>
                <c:pt idx="25">
                  <c:v>772.91466881562735</c:v>
                </c:pt>
                <c:pt idx="26">
                  <c:v>84952.589943466432</c:v>
                </c:pt>
                <c:pt idx="27">
                  <c:v>4686.7653459244957</c:v>
                </c:pt>
                <c:pt idx="28">
                  <c:v>263655.22406905075</c:v>
                </c:pt>
                <c:pt idx="29">
                  <c:v>13087.48874050103</c:v>
                </c:pt>
                <c:pt idx="30">
                  <c:v>112235.47119868074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C-4F98-8600-4087B3F9456E}"/>
            </c:ext>
          </c:extLst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Sheet1!$J$3:$J$33</c:f>
              <c:strCache>
                <c:ptCount val="31"/>
                <c:pt idx="0">
                  <c:v>Andaman and Nicobar Islands</c:v>
                </c:pt>
                <c:pt idx="1">
                  <c:v>Andhra Pradesh (including Telangana)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Nagaland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Sikkim</c:v>
                </c:pt>
                <c:pt idx="26">
                  <c:v>Tamil Nadu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Sheet1!$N$3:$N$33</c:f>
              <c:numCache>
                <c:formatCode>0</c:formatCode>
                <c:ptCount val="31"/>
                <c:pt idx="0">
                  <c:v>538.99394211436095</c:v>
                </c:pt>
                <c:pt idx="1">
                  <c:v>107288.06233542153</c:v>
                </c:pt>
                <c:pt idx="2">
                  <c:v>2057.3310801191301</c:v>
                </c:pt>
                <c:pt idx="3">
                  <c:v>40474.717444121918</c:v>
                </c:pt>
                <c:pt idx="4">
                  <c:v>153964.93751378273</c:v>
                </c:pt>
                <c:pt idx="5">
                  <c:v>1488.6697687621217</c:v>
                </c:pt>
                <c:pt idx="6">
                  <c:v>35879.737114147618</c:v>
                </c:pt>
                <c:pt idx="7">
                  <c:v>24174.868338960943</c:v>
                </c:pt>
                <c:pt idx="8">
                  <c:v>1881.1486709971637</c:v>
                </c:pt>
                <c:pt idx="9">
                  <c:v>83742.433068347265</c:v>
                </c:pt>
                <c:pt idx="10">
                  <c:v>35537.169790071166</c:v>
                </c:pt>
                <c:pt idx="11">
                  <c:v>8720.096091425683</c:v>
                </c:pt>
                <c:pt idx="12">
                  <c:v>18261.675268771138</c:v>
                </c:pt>
                <c:pt idx="13">
                  <c:v>47239.874993238394</c:v>
                </c:pt>
                <c:pt idx="14">
                  <c:v>78234.729901193539</c:v>
                </c:pt>
                <c:pt idx="15">
                  <c:v>37468.831044731654</c:v>
                </c:pt>
                <c:pt idx="16">
                  <c:v>101943.11562592599</c:v>
                </c:pt>
                <c:pt idx="17">
                  <c:v>150117.31370810687</c:v>
                </c:pt>
                <c:pt idx="18">
                  <c:v>4178.1856188713673</c:v>
                </c:pt>
                <c:pt idx="19">
                  <c:v>4494.4473736335367</c:v>
                </c:pt>
                <c:pt idx="20">
                  <c:v>1593.8726492755509</c:v>
                </c:pt>
                <c:pt idx="21">
                  <c:v>2826.916517551701</c:v>
                </c:pt>
                <c:pt idx="22">
                  <c:v>53075.71571896314</c:v>
                </c:pt>
                <c:pt idx="23">
                  <c:v>36021.554630289153</c:v>
                </c:pt>
                <c:pt idx="24">
                  <c:v>97500.275105385677</c:v>
                </c:pt>
                <c:pt idx="25">
                  <c:v>815.27068008209153</c:v>
                </c:pt>
                <c:pt idx="26">
                  <c:v>88490.847255776112</c:v>
                </c:pt>
                <c:pt idx="27">
                  <c:v>4944.1670203053836</c:v>
                </c:pt>
                <c:pt idx="28">
                  <c:v>280456.21701927681</c:v>
                </c:pt>
                <c:pt idx="29">
                  <c:v>13877.444556020111</c:v>
                </c:pt>
                <c:pt idx="30">
                  <c:v>117756.08030551462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8C-4F98-8600-4087B3F9456E}"/>
            </c:ext>
          </c:extLst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Sheet1!$J$3:$J$33</c:f>
              <c:strCache>
                <c:ptCount val="31"/>
                <c:pt idx="0">
                  <c:v>Andaman and Nicobar Islands</c:v>
                </c:pt>
                <c:pt idx="1">
                  <c:v>Andhra Pradesh (including Telangana)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Nagaland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Sikkim</c:v>
                </c:pt>
                <c:pt idx="26">
                  <c:v>Tamil Nadu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Sheet1!$O$3:$O$33</c:f>
              <c:numCache>
                <c:formatCode>0</c:formatCode>
                <c:ptCount val="31"/>
                <c:pt idx="0">
                  <c:v>571.11913570305478</c:v>
                </c:pt>
                <c:pt idx="1">
                  <c:v>111998.15394788378</c:v>
                </c:pt>
                <c:pt idx="2">
                  <c:v>2197.6307298840784</c:v>
                </c:pt>
                <c:pt idx="3">
                  <c:v>42420.265695742841</c:v>
                </c:pt>
                <c:pt idx="4">
                  <c:v>164355.04716246622</c:v>
                </c:pt>
                <c:pt idx="5">
                  <c:v>1578.6438171572299</c:v>
                </c:pt>
                <c:pt idx="6">
                  <c:v>38078.833638199598</c:v>
                </c:pt>
                <c:pt idx="7">
                  <c:v>25713.233879683845</c:v>
                </c:pt>
                <c:pt idx="8">
                  <c:v>1971.2143353129225</c:v>
                </c:pt>
                <c:pt idx="9">
                  <c:v>88597.368153294316</c:v>
                </c:pt>
                <c:pt idx="10">
                  <c:v>37659.141949234974</c:v>
                </c:pt>
                <c:pt idx="11">
                  <c:v>9107.1458654161052</c:v>
                </c:pt>
                <c:pt idx="12">
                  <c:v>19453.541554550276</c:v>
                </c:pt>
                <c:pt idx="13">
                  <c:v>50209.447888319002</c:v>
                </c:pt>
                <c:pt idx="14">
                  <c:v>81806.017194525979</c:v>
                </c:pt>
                <c:pt idx="15">
                  <c:v>38314.72327988164</c:v>
                </c:pt>
                <c:pt idx="16">
                  <c:v>108050.9147150792</c:v>
                </c:pt>
                <c:pt idx="17">
                  <c:v>157979.57527708163</c:v>
                </c:pt>
                <c:pt idx="18">
                  <c:v>4453.6867269446402</c:v>
                </c:pt>
                <c:pt idx="19">
                  <c:v>4812.7138529214026</c:v>
                </c:pt>
                <c:pt idx="20">
                  <c:v>1697.3918122503044</c:v>
                </c:pt>
                <c:pt idx="21">
                  <c:v>2991.655930827324</c:v>
                </c:pt>
                <c:pt idx="22">
                  <c:v>55400.566331493916</c:v>
                </c:pt>
                <c:pt idx="23">
                  <c:v>37745.990980483133</c:v>
                </c:pt>
                <c:pt idx="24">
                  <c:v>103531.93105892238</c:v>
                </c:pt>
                <c:pt idx="25">
                  <c:v>857.6266913485556</c:v>
                </c:pt>
                <c:pt idx="26">
                  <c:v>92029.104568085793</c:v>
                </c:pt>
                <c:pt idx="27">
                  <c:v>5201.5686946862706</c:v>
                </c:pt>
                <c:pt idx="28">
                  <c:v>297257.20996950287</c:v>
                </c:pt>
                <c:pt idx="29">
                  <c:v>14667.400371539192</c:v>
                </c:pt>
                <c:pt idx="30">
                  <c:v>123276.68941234851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8C-4F98-8600-4087B3F9456E}"/>
            </c:ext>
          </c:extLst>
        </c:ser>
        <c:ser>
          <c:idx val="5"/>
          <c:order val="5"/>
          <c:tx>
            <c:strRef>
              <c:f>Sheet1!$P$2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Sheet1!$J$3:$J$33</c:f>
              <c:strCache>
                <c:ptCount val="31"/>
                <c:pt idx="0">
                  <c:v>Andaman and Nicobar Islands</c:v>
                </c:pt>
                <c:pt idx="1">
                  <c:v>Andhra Pradesh (including Telangana)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Nagaland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Sikkim</c:v>
                </c:pt>
                <c:pt idx="26">
                  <c:v>Tamil Nadu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Sheet1!$P$3:$P$33</c:f>
              <c:numCache>
                <c:formatCode>0</c:formatCode>
                <c:ptCount val="31"/>
                <c:pt idx="0">
                  <c:v>603.2443292917485</c:v>
                </c:pt>
                <c:pt idx="1">
                  <c:v>116708.24556034603</c:v>
                </c:pt>
                <c:pt idx="2">
                  <c:v>2337.9303796490267</c:v>
                </c:pt>
                <c:pt idx="3">
                  <c:v>44365.813947363771</c:v>
                </c:pt>
                <c:pt idx="4">
                  <c:v>174745.15681114967</c:v>
                </c:pt>
                <c:pt idx="5">
                  <c:v>1668.6178655523381</c:v>
                </c:pt>
                <c:pt idx="6">
                  <c:v>40277.93016225157</c:v>
                </c:pt>
                <c:pt idx="7">
                  <c:v>27251.599420406754</c:v>
                </c:pt>
                <c:pt idx="8">
                  <c:v>2049.3120566466032</c:v>
                </c:pt>
                <c:pt idx="9">
                  <c:v>93452.303238241366</c:v>
                </c:pt>
                <c:pt idx="10">
                  <c:v>39781.11410839879</c:v>
                </c:pt>
                <c:pt idx="11">
                  <c:v>9494.1956394065273</c:v>
                </c:pt>
                <c:pt idx="12">
                  <c:v>20645.407840329415</c:v>
                </c:pt>
                <c:pt idx="13">
                  <c:v>53179.020783399625</c:v>
                </c:pt>
                <c:pt idx="14">
                  <c:v>85377.304487858419</c:v>
                </c:pt>
                <c:pt idx="15">
                  <c:v>39160.615515031626</c:v>
                </c:pt>
                <c:pt idx="16">
                  <c:v>114158.71380423241</c:v>
                </c:pt>
                <c:pt idx="17">
                  <c:v>165841.83684605642</c:v>
                </c:pt>
                <c:pt idx="18">
                  <c:v>4729.1878350179131</c:v>
                </c:pt>
                <c:pt idx="19">
                  <c:v>5130.9803322092685</c:v>
                </c:pt>
                <c:pt idx="20">
                  <c:v>1800.9109752250577</c:v>
                </c:pt>
                <c:pt idx="21">
                  <c:v>3156.3953441029475</c:v>
                </c:pt>
                <c:pt idx="22">
                  <c:v>57725.416944024684</c:v>
                </c:pt>
                <c:pt idx="23">
                  <c:v>39470.427330677114</c:v>
                </c:pt>
                <c:pt idx="24">
                  <c:v>109563.58701245907</c:v>
                </c:pt>
                <c:pt idx="25">
                  <c:v>899.98270261501978</c:v>
                </c:pt>
                <c:pt idx="26">
                  <c:v>95567.361880395474</c:v>
                </c:pt>
                <c:pt idx="27">
                  <c:v>5458.9703690671586</c:v>
                </c:pt>
                <c:pt idx="28">
                  <c:v>314058.20291972894</c:v>
                </c:pt>
                <c:pt idx="29">
                  <c:v>15457.356187058271</c:v>
                </c:pt>
                <c:pt idx="30">
                  <c:v>128797.29851918238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8C-4F98-8600-4087B3F9456E}"/>
            </c:ext>
          </c:extLst>
        </c:ser>
        <c:ser>
          <c:idx val="6"/>
          <c:order val="6"/>
          <c:tx>
            <c:strRef>
              <c:f>Sheet1!$Q$2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Sheet1!$J$3:$J$33</c:f>
              <c:strCache>
                <c:ptCount val="31"/>
                <c:pt idx="0">
                  <c:v>Andaman and Nicobar Islands</c:v>
                </c:pt>
                <c:pt idx="1">
                  <c:v>Andhra Pradesh (including Telangana)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Nagaland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Sikkim</c:v>
                </c:pt>
                <c:pt idx="26">
                  <c:v>Tamil Nadu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Sheet1!$Q$3:$Q$33</c:f>
              <c:numCache>
                <c:formatCode>0</c:formatCode>
                <c:ptCount val="31"/>
                <c:pt idx="0">
                  <c:v>635.36952288044222</c:v>
                </c:pt>
                <c:pt idx="1">
                  <c:v>121418.33717280827</c:v>
                </c:pt>
                <c:pt idx="2">
                  <c:v>2478.2300294139754</c:v>
                </c:pt>
                <c:pt idx="3">
                  <c:v>46311.362198984694</c:v>
                </c:pt>
                <c:pt idx="4">
                  <c:v>185135.26645983316</c:v>
                </c:pt>
                <c:pt idx="5">
                  <c:v>1758.5919139474463</c:v>
                </c:pt>
                <c:pt idx="6">
                  <c:v>42477.02668630355</c:v>
                </c:pt>
                <c:pt idx="7">
                  <c:v>28789.964961129655</c:v>
                </c:pt>
                <c:pt idx="8">
                  <c:v>2124.4177922347649</c:v>
                </c:pt>
                <c:pt idx="9">
                  <c:v>98307.238323188416</c:v>
                </c:pt>
                <c:pt idx="10">
                  <c:v>41903.086267562598</c:v>
                </c:pt>
                <c:pt idx="11">
                  <c:v>9881.2454133969495</c:v>
                </c:pt>
                <c:pt idx="12">
                  <c:v>21837.274126108554</c:v>
                </c:pt>
                <c:pt idx="13">
                  <c:v>56148.593678480232</c:v>
                </c:pt>
                <c:pt idx="14">
                  <c:v>88948.591781190858</c:v>
                </c:pt>
                <c:pt idx="15">
                  <c:v>40006.507750181612</c:v>
                </c:pt>
                <c:pt idx="16">
                  <c:v>120266.51289338562</c:v>
                </c:pt>
                <c:pt idx="17">
                  <c:v>173704.09841503119</c:v>
                </c:pt>
                <c:pt idx="18">
                  <c:v>5004.688943091187</c:v>
                </c:pt>
                <c:pt idx="19">
                  <c:v>5449.2468114971343</c:v>
                </c:pt>
                <c:pt idx="20">
                  <c:v>1904.4301381998112</c:v>
                </c:pt>
                <c:pt idx="21">
                  <c:v>3321.1347573785706</c:v>
                </c:pt>
                <c:pt idx="22">
                  <c:v>60050.267556555453</c:v>
                </c:pt>
                <c:pt idx="23">
                  <c:v>41194.863680871094</c:v>
                </c:pt>
                <c:pt idx="24">
                  <c:v>115595.24296599579</c:v>
                </c:pt>
                <c:pt idx="25">
                  <c:v>942.33871388148395</c:v>
                </c:pt>
                <c:pt idx="26">
                  <c:v>99105.619192705155</c:v>
                </c:pt>
                <c:pt idx="27">
                  <c:v>5716.3720434480456</c:v>
                </c:pt>
                <c:pt idx="28">
                  <c:v>330859.195869955</c:v>
                </c:pt>
                <c:pt idx="29">
                  <c:v>16247.31200257735</c:v>
                </c:pt>
                <c:pt idx="30">
                  <c:v>134317.90762601627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8C-4F98-8600-4087B3F94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950560"/>
        <c:axId val="691955480"/>
      </c:barChart>
      <c:catAx>
        <c:axId val="69195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States</a:t>
                </a:r>
              </a:p>
            </c:rich>
          </c:tx>
          <c:layout>
            <c:manualLayout>
              <c:xMode val="edge"/>
              <c:yMode val="edge"/>
              <c:x val="0.4714308533043215"/>
              <c:y val="0.84174311050366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55480"/>
        <c:crosses val="autoZero"/>
        <c:auto val="1"/>
        <c:lblAlgn val="ctr"/>
        <c:lblOffset val="100"/>
        <c:noMultiLvlLbl val="0"/>
      </c:catAx>
      <c:valAx>
        <c:axId val="69195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Population</a:t>
                </a:r>
                <a:r>
                  <a:rPr lang="en-IN" sz="2400" baseline="0"/>
                  <a:t> in Thousands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8.8822221711280739E-3"/>
              <c:y val="0.11917741035070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Gender Ratio Prediction for Indian States 2020-2050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Sheet2!$J$3:$J$33</c:f>
              <c:strCache>
                <c:ptCount val="31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Nagaland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Sikkim</c:v>
                </c:pt>
                <c:pt idx="26">
                  <c:v>Tamil Nadu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Sheet2!$K$3:$K$33</c:f>
              <c:numCache>
                <c:formatCode>0</c:formatCode>
                <c:ptCount val="31"/>
                <c:pt idx="0">
                  <c:v>933.76785714285688</c:v>
                </c:pt>
                <c:pt idx="1">
                  <c:v>981.67857142857144</c:v>
                </c:pt>
                <c:pt idx="2">
                  <c:v>909.18571428571431</c:v>
                </c:pt>
                <c:pt idx="3">
                  <c:v>968.18214285714294</c:v>
                </c:pt>
                <c:pt idx="4">
                  <c:v>885.38571428571458</c:v>
                </c:pt>
                <c:pt idx="5">
                  <c:v>818.27857142857147</c:v>
                </c:pt>
                <c:pt idx="6">
                  <c:v>977.82142857142867</c:v>
                </c:pt>
                <c:pt idx="7">
                  <c:v>866.57857142857142</c:v>
                </c:pt>
                <c:pt idx="8">
                  <c:v>911.31785714285706</c:v>
                </c:pt>
                <c:pt idx="9">
                  <c:v>915.06785714285718</c:v>
                </c:pt>
                <c:pt idx="10">
                  <c:v>869.82857142857131</c:v>
                </c:pt>
                <c:pt idx="11">
                  <c:v>992.65</c:v>
                </c:pt>
                <c:pt idx="12">
                  <c:v>898.5214285714286</c:v>
                </c:pt>
                <c:pt idx="13">
                  <c:v>931.9178571428572</c:v>
                </c:pt>
                <c:pt idx="14">
                  <c:v>968.30000000000007</c:v>
                </c:pt>
                <c:pt idx="15">
                  <c:v>1076.0642857142857</c:v>
                </c:pt>
                <c:pt idx="16">
                  <c:v>915.12857142857138</c:v>
                </c:pt>
                <c:pt idx="17">
                  <c:v>924.35714285714289</c:v>
                </c:pt>
                <c:pt idx="18">
                  <c:v>958.24285714285702</c:v>
                </c:pt>
                <c:pt idx="19">
                  <c:v>985.13214285714298</c:v>
                </c:pt>
                <c:pt idx="20">
                  <c:v>912.59999999999991</c:v>
                </c:pt>
                <c:pt idx="21">
                  <c:v>876.33928571428601</c:v>
                </c:pt>
                <c:pt idx="22">
                  <c:v>959.3</c:v>
                </c:pt>
                <c:pt idx="23">
                  <c:v>900.52142857142837</c:v>
                </c:pt>
                <c:pt idx="24">
                  <c:v>923.26428571428573</c:v>
                </c:pt>
                <c:pt idx="25">
                  <c:v>865.76428571428573</c:v>
                </c:pt>
                <c:pt idx="26">
                  <c:v>980.73928571428576</c:v>
                </c:pt>
                <c:pt idx="27">
                  <c:v>967.8499999999998</c:v>
                </c:pt>
                <c:pt idx="28">
                  <c:v>893.30714285714282</c:v>
                </c:pt>
                <c:pt idx="29">
                  <c:v>959.51785714285722</c:v>
                </c:pt>
                <c:pt idx="30">
                  <c:v>961.31071428571386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0-4950-AB9A-CC2653C2613C}"/>
            </c:ext>
          </c:extLst>
        </c:ser>
        <c:ser>
          <c:idx val="1"/>
          <c:order val="1"/>
          <c:tx>
            <c:strRef>
              <c:f>Sheet2!$L$2</c:f>
              <c:strCache>
                <c:ptCount val="1"/>
                <c:pt idx="0">
                  <c:v>2025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Sheet2!$J$3:$J$33</c:f>
              <c:strCache>
                <c:ptCount val="31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Nagaland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Sikkim</c:v>
                </c:pt>
                <c:pt idx="26">
                  <c:v>Tamil Nadu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Sheet2!$L$3:$L$33</c:f>
              <c:numCache>
                <c:formatCode>0</c:formatCode>
                <c:ptCount val="31"/>
                <c:pt idx="0">
                  <c:v>958.5</c:v>
                </c:pt>
                <c:pt idx="1">
                  <c:v>981.85714285714289</c:v>
                </c:pt>
                <c:pt idx="2">
                  <c:v>912.5428571428572</c:v>
                </c:pt>
                <c:pt idx="3">
                  <c:v>975.84285714285716</c:v>
                </c:pt>
                <c:pt idx="4">
                  <c:v>877.02857142857147</c:v>
                </c:pt>
                <c:pt idx="5">
                  <c:v>825.45714285714257</c:v>
                </c:pt>
                <c:pt idx="6">
                  <c:v>975.14285714285734</c:v>
                </c:pt>
                <c:pt idx="7">
                  <c:v>873.68571428571454</c:v>
                </c:pt>
                <c:pt idx="8">
                  <c:v>899.01428571428642</c:v>
                </c:pt>
                <c:pt idx="9">
                  <c:v>912.58571428571429</c:v>
                </c:pt>
                <c:pt idx="10">
                  <c:v>869.97142857142853</c:v>
                </c:pt>
                <c:pt idx="11">
                  <c:v>997.25714285714287</c:v>
                </c:pt>
                <c:pt idx="12">
                  <c:v>900.2</c:v>
                </c:pt>
                <c:pt idx="13">
                  <c:v>930.18571428571431</c:v>
                </c:pt>
                <c:pt idx="14">
                  <c:v>968.94285714285729</c:v>
                </c:pt>
                <c:pt idx="15">
                  <c:v>1080.7428571428572</c:v>
                </c:pt>
                <c:pt idx="16">
                  <c:v>913.77142857142849</c:v>
                </c:pt>
                <c:pt idx="17">
                  <c:v>923.28571428571445</c:v>
                </c:pt>
                <c:pt idx="18">
                  <c:v>954.17142857142858</c:v>
                </c:pt>
                <c:pt idx="19">
                  <c:v>988.75714285714298</c:v>
                </c:pt>
                <c:pt idx="20">
                  <c:v>906.02857142857101</c:v>
                </c:pt>
                <c:pt idx="21">
                  <c:v>871.78571428571468</c:v>
                </c:pt>
                <c:pt idx="22">
                  <c:v>955.65714285714262</c:v>
                </c:pt>
                <c:pt idx="23">
                  <c:v>904.34285714285704</c:v>
                </c:pt>
                <c:pt idx="24">
                  <c:v>924.08571428571429</c:v>
                </c:pt>
                <c:pt idx="25">
                  <c:v>864.08571428571429</c:v>
                </c:pt>
                <c:pt idx="26">
                  <c:v>979.90000000000009</c:v>
                </c:pt>
                <c:pt idx="27">
                  <c:v>971.45714285714268</c:v>
                </c:pt>
                <c:pt idx="28">
                  <c:v>893.2</c:v>
                </c:pt>
                <c:pt idx="29">
                  <c:v>961.21428571428578</c:v>
                </c:pt>
                <c:pt idx="30">
                  <c:v>968.32857142857119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0-4950-AB9A-CC2653C2613C}"/>
            </c:ext>
          </c:extLst>
        </c:ser>
        <c:ser>
          <c:idx val="2"/>
          <c:order val="2"/>
          <c:tx>
            <c:strRef>
              <c:f>Sheet2!$M$2</c:f>
              <c:strCache>
                <c:ptCount val="1"/>
                <c:pt idx="0">
                  <c:v>2030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Sheet2!$J$3:$J$33</c:f>
              <c:strCache>
                <c:ptCount val="31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Nagaland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Sikkim</c:v>
                </c:pt>
                <c:pt idx="26">
                  <c:v>Tamil Nadu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Sheet2!$M$3:$M$33</c:f>
              <c:numCache>
                <c:formatCode>0</c:formatCode>
                <c:ptCount val="31"/>
                <c:pt idx="0">
                  <c:v>983.23214285714312</c:v>
                </c:pt>
                <c:pt idx="1">
                  <c:v>982.03571428571433</c:v>
                </c:pt>
                <c:pt idx="2">
                  <c:v>915.90000000000009</c:v>
                </c:pt>
                <c:pt idx="3">
                  <c:v>983.50357142857138</c:v>
                </c:pt>
                <c:pt idx="4">
                  <c:v>868.67142857142881</c:v>
                </c:pt>
                <c:pt idx="5">
                  <c:v>832.63571428571413</c:v>
                </c:pt>
                <c:pt idx="6">
                  <c:v>972.46428571428578</c:v>
                </c:pt>
                <c:pt idx="7">
                  <c:v>880.7928571428572</c:v>
                </c:pt>
                <c:pt idx="8">
                  <c:v>886.71071428571486</c:v>
                </c:pt>
                <c:pt idx="9">
                  <c:v>910.10357142857151</c:v>
                </c:pt>
                <c:pt idx="10">
                  <c:v>870.11428571428564</c:v>
                </c:pt>
                <c:pt idx="11">
                  <c:v>1001.8642857142858</c:v>
                </c:pt>
                <c:pt idx="12">
                  <c:v>901.87857142857149</c:v>
                </c:pt>
                <c:pt idx="13">
                  <c:v>928.45357142857142</c:v>
                </c:pt>
                <c:pt idx="14">
                  <c:v>969.5857142857144</c:v>
                </c:pt>
                <c:pt idx="15">
                  <c:v>1085.4214285714286</c:v>
                </c:pt>
                <c:pt idx="16">
                  <c:v>912.4142857142856</c:v>
                </c:pt>
                <c:pt idx="17">
                  <c:v>922.21428571428578</c:v>
                </c:pt>
                <c:pt idx="18">
                  <c:v>950.09999999999991</c:v>
                </c:pt>
                <c:pt idx="19">
                  <c:v>992.38214285714298</c:v>
                </c:pt>
                <c:pt idx="20">
                  <c:v>899.45714285714257</c:v>
                </c:pt>
                <c:pt idx="21">
                  <c:v>867.23214285714312</c:v>
                </c:pt>
                <c:pt idx="22">
                  <c:v>952.01428571428551</c:v>
                </c:pt>
                <c:pt idx="23">
                  <c:v>908.16428571428571</c:v>
                </c:pt>
                <c:pt idx="24">
                  <c:v>924.90714285714284</c:v>
                </c:pt>
                <c:pt idx="25">
                  <c:v>862.40714285714284</c:v>
                </c:pt>
                <c:pt idx="26">
                  <c:v>979.06071428571431</c:v>
                </c:pt>
                <c:pt idx="27">
                  <c:v>975.06428571428557</c:v>
                </c:pt>
                <c:pt idx="28">
                  <c:v>893.09285714285716</c:v>
                </c:pt>
                <c:pt idx="29">
                  <c:v>962.91071428571433</c:v>
                </c:pt>
                <c:pt idx="30">
                  <c:v>975.34642857142853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B0-4950-AB9A-CC2653C2613C}"/>
            </c:ext>
          </c:extLst>
        </c:ser>
        <c:ser>
          <c:idx val="3"/>
          <c:order val="3"/>
          <c:tx>
            <c:strRef>
              <c:f>Sheet2!$N$2</c:f>
              <c:strCache>
                <c:ptCount val="1"/>
                <c:pt idx="0">
                  <c:v>2035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Sheet2!$J$3:$J$33</c:f>
              <c:strCache>
                <c:ptCount val="31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Nagaland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Sikkim</c:v>
                </c:pt>
                <c:pt idx="26">
                  <c:v>Tamil Nadu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Sheet2!$N$3:$N$33</c:f>
              <c:numCache>
                <c:formatCode>0</c:formatCode>
                <c:ptCount val="31"/>
                <c:pt idx="0">
                  <c:v>1007.9642857142862</c:v>
                </c:pt>
                <c:pt idx="1">
                  <c:v>982.21428571428578</c:v>
                </c:pt>
                <c:pt idx="2">
                  <c:v>919.25714285714275</c:v>
                </c:pt>
                <c:pt idx="3">
                  <c:v>991.16428571428605</c:v>
                </c:pt>
                <c:pt idx="4">
                  <c:v>860.31428571428569</c:v>
                </c:pt>
                <c:pt idx="5">
                  <c:v>839.81428571428569</c:v>
                </c:pt>
                <c:pt idx="6">
                  <c:v>969.78571428571445</c:v>
                </c:pt>
                <c:pt idx="7">
                  <c:v>887.90000000000032</c:v>
                </c:pt>
                <c:pt idx="8">
                  <c:v>874.4071428571433</c:v>
                </c:pt>
                <c:pt idx="9">
                  <c:v>907.62142857142862</c:v>
                </c:pt>
                <c:pt idx="10">
                  <c:v>870.25714285714275</c:v>
                </c:pt>
                <c:pt idx="11">
                  <c:v>1006.4714285714284</c:v>
                </c:pt>
                <c:pt idx="12">
                  <c:v>903.55714285714282</c:v>
                </c:pt>
                <c:pt idx="13">
                  <c:v>926.72142857142853</c:v>
                </c:pt>
                <c:pt idx="14">
                  <c:v>970.22857142857151</c:v>
                </c:pt>
                <c:pt idx="15">
                  <c:v>1090.0999999999999</c:v>
                </c:pt>
                <c:pt idx="16">
                  <c:v>911.05714285714282</c:v>
                </c:pt>
                <c:pt idx="17">
                  <c:v>921.14285714285722</c:v>
                </c:pt>
                <c:pt idx="18">
                  <c:v>946.02857142857124</c:v>
                </c:pt>
                <c:pt idx="19">
                  <c:v>996.00714285714298</c:v>
                </c:pt>
                <c:pt idx="20">
                  <c:v>892.88571428571413</c:v>
                </c:pt>
                <c:pt idx="21">
                  <c:v>862.67857142857179</c:v>
                </c:pt>
                <c:pt idx="22">
                  <c:v>948.3714285714284</c:v>
                </c:pt>
                <c:pt idx="23">
                  <c:v>911.98571428571415</c:v>
                </c:pt>
                <c:pt idx="24">
                  <c:v>925.7285714285714</c:v>
                </c:pt>
                <c:pt idx="25">
                  <c:v>860.72857142857151</c:v>
                </c:pt>
                <c:pt idx="26">
                  <c:v>978.22142857142865</c:v>
                </c:pt>
                <c:pt idx="27">
                  <c:v>978.67142857142846</c:v>
                </c:pt>
                <c:pt idx="28">
                  <c:v>892.98571428571427</c:v>
                </c:pt>
                <c:pt idx="29">
                  <c:v>964.60714285714289</c:v>
                </c:pt>
                <c:pt idx="30">
                  <c:v>982.36428571428542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B0-4950-AB9A-CC2653C2613C}"/>
            </c:ext>
          </c:extLst>
        </c:ser>
        <c:ser>
          <c:idx val="4"/>
          <c:order val="4"/>
          <c:tx>
            <c:strRef>
              <c:f>Sheet2!$O$2</c:f>
              <c:strCache>
                <c:ptCount val="1"/>
                <c:pt idx="0">
                  <c:v>2040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Sheet2!$J$3:$J$33</c:f>
              <c:strCache>
                <c:ptCount val="31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Nagaland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Sikkim</c:v>
                </c:pt>
                <c:pt idx="26">
                  <c:v>Tamil Nadu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Sheet2!$O$3:$O$33</c:f>
              <c:numCache>
                <c:formatCode>0</c:formatCode>
                <c:ptCount val="31"/>
                <c:pt idx="0">
                  <c:v>1032.6964285714275</c:v>
                </c:pt>
                <c:pt idx="1">
                  <c:v>982.39285714285722</c:v>
                </c:pt>
                <c:pt idx="2">
                  <c:v>922.61428571428564</c:v>
                </c:pt>
                <c:pt idx="3">
                  <c:v>998.82500000000027</c:v>
                </c:pt>
                <c:pt idx="4">
                  <c:v>851.95714285714303</c:v>
                </c:pt>
                <c:pt idx="5">
                  <c:v>846.99285714285679</c:v>
                </c:pt>
                <c:pt idx="6">
                  <c:v>967.10714285714289</c:v>
                </c:pt>
                <c:pt idx="7">
                  <c:v>895.00714285714298</c:v>
                </c:pt>
                <c:pt idx="8">
                  <c:v>862.10357142857174</c:v>
                </c:pt>
                <c:pt idx="9">
                  <c:v>905.13928571428573</c:v>
                </c:pt>
                <c:pt idx="10">
                  <c:v>870.4</c:v>
                </c:pt>
                <c:pt idx="11">
                  <c:v>1011.0785714285713</c:v>
                </c:pt>
                <c:pt idx="12">
                  <c:v>905.23571428571427</c:v>
                </c:pt>
                <c:pt idx="13">
                  <c:v>924.98928571428576</c:v>
                </c:pt>
                <c:pt idx="14">
                  <c:v>970.87142857142862</c:v>
                </c:pt>
                <c:pt idx="15">
                  <c:v>1094.7785714285715</c:v>
                </c:pt>
                <c:pt idx="16">
                  <c:v>909.69999999999993</c:v>
                </c:pt>
                <c:pt idx="17">
                  <c:v>920.07142857142867</c:v>
                </c:pt>
                <c:pt idx="18">
                  <c:v>941.9571428571428</c:v>
                </c:pt>
                <c:pt idx="19">
                  <c:v>999.63214285714298</c:v>
                </c:pt>
                <c:pt idx="20">
                  <c:v>886.31428571428523</c:v>
                </c:pt>
                <c:pt idx="21">
                  <c:v>858.12500000000023</c:v>
                </c:pt>
                <c:pt idx="22">
                  <c:v>944.72857142857129</c:v>
                </c:pt>
                <c:pt idx="23">
                  <c:v>915.80714285714282</c:v>
                </c:pt>
                <c:pt idx="24">
                  <c:v>926.55</c:v>
                </c:pt>
                <c:pt idx="25">
                  <c:v>859.05000000000007</c:v>
                </c:pt>
                <c:pt idx="26">
                  <c:v>977.38214285714298</c:v>
                </c:pt>
                <c:pt idx="27">
                  <c:v>982.27857142857135</c:v>
                </c:pt>
                <c:pt idx="28">
                  <c:v>892.87857142857149</c:v>
                </c:pt>
                <c:pt idx="29">
                  <c:v>966.30357142857156</c:v>
                </c:pt>
                <c:pt idx="30">
                  <c:v>989.38214285714275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B0-4950-AB9A-CC2653C2613C}"/>
            </c:ext>
          </c:extLst>
        </c:ser>
        <c:ser>
          <c:idx val="5"/>
          <c:order val="5"/>
          <c:tx>
            <c:strRef>
              <c:f>Sheet2!$P$2</c:f>
              <c:strCache>
                <c:ptCount val="1"/>
                <c:pt idx="0">
                  <c:v>2045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Sheet2!$J$3:$J$33</c:f>
              <c:strCache>
                <c:ptCount val="31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Nagaland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Sikkim</c:v>
                </c:pt>
                <c:pt idx="26">
                  <c:v>Tamil Nadu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Sheet2!$P$3:$P$33</c:f>
              <c:numCache>
                <c:formatCode>0</c:formatCode>
                <c:ptCount val="31"/>
                <c:pt idx="0">
                  <c:v>1057.4285714285706</c:v>
                </c:pt>
                <c:pt idx="1">
                  <c:v>982.57142857142867</c:v>
                </c:pt>
                <c:pt idx="2">
                  <c:v>925.97142857142853</c:v>
                </c:pt>
                <c:pt idx="3">
                  <c:v>1006.4857142857145</c:v>
                </c:pt>
                <c:pt idx="4">
                  <c:v>843.59999999999991</c:v>
                </c:pt>
                <c:pt idx="5">
                  <c:v>854.17142857142835</c:v>
                </c:pt>
                <c:pt idx="6">
                  <c:v>964.42857142857156</c:v>
                </c:pt>
                <c:pt idx="7">
                  <c:v>902.1142857142861</c:v>
                </c:pt>
                <c:pt idx="8">
                  <c:v>849.80000000000018</c:v>
                </c:pt>
                <c:pt idx="9">
                  <c:v>902.65714285714296</c:v>
                </c:pt>
                <c:pt idx="10">
                  <c:v>870.54285714285709</c:v>
                </c:pt>
                <c:pt idx="11">
                  <c:v>1015.6857142857142</c:v>
                </c:pt>
                <c:pt idx="12">
                  <c:v>906.91428571428571</c:v>
                </c:pt>
                <c:pt idx="13">
                  <c:v>923.25714285714287</c:v>
                </c:pt>
                <c:pt idx="14">
                  <c:v>971.51428571428573</c:v>
                </c:pt>
                <c:pt idx="15">
                  <c:v>1099.4571428571428</c:v>
                </c:pt>
                <c:pt idx="16">
                  <c:v>908.34285714285704</c:v>
                </c:pt>
                <c:pt idx="17">
                  <c:v>919.00000000000011</c:v>
                </c:pt>
                <c:pt idx="18">
                  <c:v>937.88571428571413</c:v>
                </c:pt>
                <c:pt idx="19">
                  <c:v>1003.257142857143</c:v>
                </c:pt>
                <c:pt idx="20">
                  <c:v>879.74285714285679</c:v>
                </c:pt>
                <c:pt idx="21">
                  <c:v>853.5714285714289</c:v>
                </c:pt>
                <c:pt idx="22">
                  <c:v>941.08571428571418</c:v>
                </c:pt>
                <c:pt idx="23">
                  <c:v>919.62857142857126</c:v>
                </c:pt>
                <c:pt idx="24">
                  <c:v>927.37142857142862</c:v>
                </c:pt>
                <c:pt idx="25">
                  <c:v>857.37142857142862</c:v>
                </c:pt>
                <c:pt idx="26">
                  <c:v>976.5428571428572</c:v>
                </c:pt>
                <c:pt idx="27">
                  <c:v>985.88571428571402</c:v>
                </c:pt>
                <c:pt idx="28">
                  <c:v>892.7714285714286</c:v>
                </c:pt>
                <c:pt idx="29">
                  <c:v>968.00000000000011</c:v>
                </c:pt>
                <c:pt idx="30">
                  <c:v>996.39999999999964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B0-4950-AB9A-CC2653C2613C}"/>
            </c:ext>
          </c:extLst>
        </c:ser>
        <c:ser>
          <c:idx val="6"/>
          <c:order val="6"/>
          <c:tx>
            <c:strRef>
              <c:f>Sheet2!$Q$2</c:f>
              <c:strCache>
                <c:ptCount val="1"/>
                <c:pt idx="0">
                  <c:v>2050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Sheet2!$J$3:$J$33</c:f>
              <c:strCache>
                <c:ptCount val="31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Nagaland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Sikkim</c:v>
                </c:pt>
                <c:pt idx="26">
                  <c:v>Tamil Nadu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Sheet2!$Q$3:$Q$33</c:f>
              <c:numCache>
                <c:formatCode>0</c:formatCode>
                <c:ptCount val="31"/>
                <c:pt idx="0">
                  <c:v>1082.1607142857138</c:v>
                </c:pt>
                <c:pt idx="1">
                  <c:v>982.75</c:v>
                </c:pt>
                <c:pt idx="2">
                  <c:v>929.32857142857142</c:v>
                </c:pt>
                <c:pt idx="3">
                  <c:v>1014.1464285714287</c:v>
                </c:pt>
                <c:pt idx="4">
                  <c:v>835.24285714285725</c:v>
                </c:pt>
                <c:pt idx="5">
                  <c:v>861.34999999999991</c:v>
                </c:pt>
                <c:pt idx="6">
                  <c:v>961.75</c:v>
                </c:pt>
                <c:pt idx="7">
                  <c:v>909.22142857142876</c:v>
                </c:pt>
                <c:pt idx="8">
                  <c:v>837.49642857142862</c:v>
                </c:pt>
                <c:pt idx="9">
                  <c:v>900.17500000000007</c:v>
                </c:pt>
                <c:pt idx="10">
                  <c:v>870.6857142857142</c:v>
                </c:pt>
                <c:pt idx="11">
                  <c:v>1020.2928571428571</c:v>
                </c:pt>
                <c:pt idx="12">
                  <c:v>908.59285714285716</c:v>
                </c:pt>
                <c:pt idx="13">
                  <c:v>921.52499999999998</c:v>
                </c:pt>
                <c:pt idx="14">
                  <c:v>972.15714285714296</c:v>
                </c:pt>
                <c:pt idx="15">
                  <c:v>1104.1357142857144</c:v>
                </c:pt>
                <c:pt idx="16">
                  <c:v>906.98571428571427</c:v>
                </c:pt>
                <c:pt idx="17">
                  <c:v>917.92857142857156</c:v>
                </c:pt>
                <c:pt idx="18">
                  <c:v>933.81428571428569</c:v>
                </c:pt>
                <c:pt idx="19">
                  <c:v>1006.882142857143</c:v>
                </c:pt>
                <c:pt idx="20">
                  <c:v>873.17142857142835</c:v>
                </c:pt>
                <c:pt idx="21">
                  <c:v>849.01785714285734</c:v>
                </c:pt>
                <c:pt idx="22">
                  <c:v>937.44285714285706</c:v>
                </c:pt>
                <c:pt idx="23">
                  <c:v>923.44999999999993</c:v>
                </c:pt>
                <c:pt idx="24">
                  <c:v>928.19285714285706</c:v>
                </c:pt>
                <c:pt idx="25">
                  <c:v>855.69285714285718</c:v>
                </c:pt>
                <c:pt idx="26">
                  <c:v>975.70357142857142</c:v>
                </c:pt>
                <c:pt idx="27">
                  <c:v>989.49285714285691</c:v>
                </c:pt>
                <c:pt idx="28">
                  <c:v>892.66428571428571</c:v>
                </c:pt>
                <c:pt idx="29">
                  <c:v>969.69642857142867</c:v>
                </c:pt>
                <c:pt idx="30">
                  <c:v>1003.417857142857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0-4950-AB9A-CC2653C26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0334664"/>
        <c:axId val="710330072"/>
      </c:barChart>
      <c:catAx>
        <c:axId val="71033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States</a:t>
                </a:r>
              </a:p>
            </c:rich>
          </c:tx>
          <c:layout>
            <c:manualLayout>
              <c:xMode val="edge"/>
              <c:yMode val="edge"/>
              <c:x val="0.47568943923503343"/>
              <c:y val="0.86616630423556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30072"/>
        <c:crosses val="autoZero"/>
        <c:auto val="1"/>
        <c:lblAlgn val="ctr"/>
        <c:lblOffset val="100"/>
        <c:noMultiLvlLbl val="0"/>
      </c:catAx>
      <c:valAx>
        <c:axId val="71033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Gender</a:t>
                </a:r>
                <a:r>
                  <a:rPr lang="en-IN" sz="1800" baseline="0"/>
                  <a:t>   ratio  f / 1000 m</a:t>
                </a:r>
                <a:endParaRPr lang="en-IN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3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3200"/>
              <a:t>Life</a:t>
            </a:r>
            <a:r>
              <a:rPr lang="en-IN" sz="3200" baseline="0"/>
              <a:t> Expectancy in Indian States 2020-2050  </a:t>
            </a:r>
            <a:endParaRPr lang="en-IN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[1]Sheet4!$W$1:$W$2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[1]Sheet4!$V$3:$V$22</c:f>
              <c:strCache>
                <c:ptCount val="20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[1]Sheet4!$W$3:$W$22</c:f>
              <c:numCache>
                <c:formatCode>General</c:formatCode>
                <c:ptCount val="20"/>
                <c:pt idx="0">
                  <c:v>71.197192982456158</c:v>
                </c:pt>
                <c:pt idx="1">
                  <c:v>67.873684210526221</c:v>
                </c:pt>
                <c:pt idx="2">
                  <c:v>73.115789473684231</c:v>
                </c:pt>
                <c:pt idx="3">
                  <c:v>67.157192982456195</c:v>
                </c:pt>
                <c:pt idx="4">
                  <c:v>75.583684210526371</c:v>
                </c:pt>
                <c:pt idx="5">
                  <c:v>72.154385964912308</c:v>
                </c:pt>
                <c:pt idx="6">
                  <c:v>71.174210526315846</c:v>
                </c:pt>
                <c:pt idx="7">
                  <c:v>75.492982456140339</c:v>
                </c:pt>
                <c:pt idx="8">
                  <c:v>77.422280701754289</c:v>
                </c:pt>
                <c:pt idx="9">
                  <c:v>70.10403508771924</c:v>
                </c:pt>
                <c:pt idx="10">
                  <c:v>71.806140350877172</c:v>
                </c:pt>
                <c:pt idx="11">
                  <c:v>76.474912280701801</c:v>
                </c:pt>
                <c:pt idx="12">
                  <c:v>69.687017543859611</c:v>
                </c:pt>
                <c:pt idx="13">
                  <c:v>75.475789473684131</c:v>
                </c:pt>
                <c:pt idx="14">
                  <c:v>70.159999999999968</c:v>
                </c:pt>
                <c:pt idx="15">
                  <c:v>73.090877192982418</c:v>
                </c:pt>
                <c:pt idx="16">
                  <c:v>73.10877192982457</c:v>
                </c:pt>
                <c:pt idx="17">
                  <c:v>74.602982456140239</c:v>
                </c:pt>
                <c:pt idx="18">
                  <c:v>68.061403508771946</c:v>
                </c:pt>
                <c:pt idx="19">
                  <c:v>75.382982456140439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2-447F-8E5F-A7AD96E0A67A}"/>
            </c:ext>
          </c:extLst>
        </c:ser>
        <c:ser>
          <c:idx val="1"/>
          <c:order val="1"/>
          <c:tx>
            <c:strRef>
              <c:f>[1]Sheet4!$X$1:$X$2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[1]Sheet4!$V$3:$V$22</c:f>
              <c:strCache>
                <c:ptCount val="20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[1]Sheet4!$X$3:$X$22</c:f>
              <c:numCache>
                <c:formatCode>General</c:formatCode>
                <c:ptCount val="20"/>
                <c:pt idx="0">
                  <c:v>72.904210526315865</c:v>
                </c:pt>
                <c:pt idx="1">
                  <c:v>70.031578947368303</c:v>
                </c:pt>
                <c:pt idx="2">
                  <c:v>75.615789473684231</c:v>
                </c:pt>
                <c:pt idx="3">
                  <c:v>68.748421052631556</c:v>
                </c:pt>
                <c:pt idx="4">
                  <c:v>77.191578947368498</c:v>
                </c:pt>
                <c:pt idx="5">
                  <c:v>73.926315789473733</c:v>
                </c:pt>
                <c:pt idx="6">
                  <c:v>72.513684210526321</c:v>
                </c:pt>
                <c:pt idx="7">
                  <c:v>77.299999999999955</c:v>
                </c:pt>
                <c:pt idx="8">
                  <c:v>79.907368421052524</c:v>
                </c:pt>
                <c:pt idx="9">
                  <c:v>71.855789473684126</c:v>
                </c:pt>
                <c:pt idx="10">
                  <c:v>73.363157894736787</c:v>
                </c:pt>
                <c:pt idx="11">
                  <c:v>77.275789473684256</c:v>
                </c:pt>
                <c:pt idx="12">
                  <c:v>72.322105263157937</c:v>
                </c:pt>
                <c:pt idx="13">
                  <c:v>77.438947368421054</c:v>
                </c:pt>
                <c:pt idx="14">
                  <c:v>72.623157894736778</c:v>
                </c:pt>
                <c:pt idx="15">
                  <c:v>74.276842105263142</c:v>
                </c:pt>
                <c:pt idx="16">
                  <c:v>75.468421052631584</c:v>
                </c:pt>
                <c:pt idx="17">
                  <c:v>76.596842105263022</c:v>
                </c:pt>
                <c:pt idx="18">
                  <c:v>69.973684210526358</c:v>
                </c:pt>
                <c:pt idx="19">
                  <c:v>77.661052631578968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2-447F-8E5F-A7AD96E0A67A}"/>
            </c:ext>
          </c:extLst>
        </c:ser>
        <c:ser>
          <c:idx val="2"/>
          <c:order val="2"/>
          <c:tx>
            <c:strRef>
              <c:f>[1]Sheet4!$Y$1:$Y$2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[1]Sheet4!$V$3:$V$22</c:f>
              <c:strCache>
                <c:ptCount val="20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[1]Sheet4!$Y$3:$Y$22</c:f>
              <c:numCache>
                <c:formatCode>General</c:formatCode>
                <c:ptCount val="20"/>
                <c:pt idx="0">
                  <c:v>74.611228070175457</c:v>
                </c:pt>
                <c:pt idx="1">
                  <c:v>72.189473684210498</c:v>
                </c:pt>
                <c:pt idx="2">
                  <c:v>78.115789473684231</c:v>
                </c:pt>
                <c:pt idx="3">
                  <c:v>70.339649122807032</c:v>
                </c:pt>
                <c:pt idx="4">
                  <c:v>78.799473684210511</c:v>
                </c:pt>
                <c:pt idx="5">
                  <c:v>75.698245614035045</c:v>
                </c:pt>
                <c:pt idx="6">
                  <c:v>73.853157894736796</c:v>
                </c:pt>
                <c:pt idx="7">
                  <c:v>79.10701754385957</c:v>
                </c:pt>
                <c:pt idx="8">
                  <c:v>82.39245614035076</c:v>
                </c:pt>
                <c:pt idx="9">
                  <c:v>73.607543859649013</c:v>
                </c:pt>
                <c:pt idx="10">
                  <c:v>74.920175438596516</c:v>
                </c:pt>
                <c:pt idx="11">
                  <c:v>78.076666666666711</c:v>
                </c:pt>
                <c:pt idx="12">
                  <c:v>74.957192982456036</c:v>
                </c:pt>
                <c:pt idx="13">
                  <c:v>79.402105263157864</c:v>
                </c:pt>
                <c:pt idx="14">
                  <c:v>75.086315789473588</c:v>
                </c:pt>
                <c:pt idx="15">
                  <c:v>75.46280701754381</c:v>
                </c:pt>
                <c:pt idx="16">
                  <c:v>77.828070175438597</c:v>
                </c:pt>
                <c:pt idx="17">
                  <c:v>78.590701754385918</c:v>
                </c:pt>
                <c:pt idx="18">
                  <c:v>71.88596491228077</c:v>
                </c:pt>
                <c:pt idx="19">
                  <c:v>79.939122807017611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2-447F-8E5F-A7AD96E0A67A}"/>
            </c:ext>
          </c:extLst>
        </c:ser>
        <c:ser>
          <c:idx val="3"/>
          <c:order val="3"/>
          <c:tx>
            <c:strRef>
              <c:f>[1]Sheet4!$Z$1:$Z$2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[1]Sheet4!$V$3:$V$22</c:f>
              <c:strCache>
                <c:ptCount val="20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[1]Sheet4!$Z$3:$Z$22</c:f>
              <c:numCache>
                <c:formatCode>General</c:formatCode>
                <c:ptCount val="20"/>
                <c:pt idx="0">
                  <c:v>76.318245614035163</c:v>
                </c:pt>
                <c:pt idx="1">
                  <c:v>74.347368421052579</c:v>
                </c:pt>
                <c:pt idx="2">
                  <c:v>80.615789473684231</c:v>
                </c:pt>
                <c:pt idx="3">
                  <c:v>71.930877192982507</c:v>
                </c:pt>
                <c:pt idx="4">
                  <c:v>80.407368421052638</c:v>
                </c:pt>
                <c:pt idx="5">
                  <c:v>77.47017543859647</c:v>
                </c:pt>
                <c:pt idx="6">
                  <c:v>75.192631578947385</c:v>
                </c:pt>
                <c:pt idx="7">
                  <c:v>80.914035087719299</c:v>
                </c:pt>
                <c:pt idx="8">
                  <c:v>84.877543859648995</c:v>
                </c:pt>
                <c:pt idx="9">
                  <c:v>75.359298245614013</c:v>
                </c:pt>
                <c:pt idx="10">
                  <c:v>76.477192982456131</c:v>
                </c:pt>
                <c:pt idx="11">
                  <c:v>78.877543859649165</c:v>
                </c:pt>
                <c:pt idx="12">
                  <c:v>77.592280701754362</c:v>
                </c:pt>
                <c:pt idx="13">
                  <c:v>81.365263157894674</c:v>
                </c:pt>
                <c:pt idx="14">
                  <c:v>77.549473684210511</c:v>
                </c:pt>
                <c:pt idx="15">
                  <c:v>76.648771929824534</c:v>
                </c:pt>
                <c:pt idx="16">
                  <c:v>80.187719298245611</c:v>
                </c:pt>
                <c:pt idx="17">
                  <c:v>80.584561403508701</c:v>
                </c:pt>
                <c:pt idx="18">
                  <c:v>73.798245614035181</c:v>
                </c:pt>
                <c:pt idx="19">
                  <c:v>82.21719298245614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42-447F-8E5F-A7AD96E0A67A}"/>
            </c:ext>
          </c:extLst>
        </c:ser>
        <c:ser>
          <c:idx val="4"/>
          <c:order val="4"/>
          <c:tx>
            <c:strRef>
              <c:f>[1]Sheet4!$AA$1:$AA$2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[1]Sheet4!$V$3:$V$22</c:f>
              <c:strCache>
                <c:ptCount val="20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[1]Sheet4!$AA$3:$AA$22</c:f>
              <c:numCache>
                <c:formatCode>General</c:formatCode>
                <c:ptCount val="20"/>
                <c:pt idx="0">
                  <c:v>78.025263157894756</c:v>
                </c:pt>
                <c:pt idx="1">
                  <c:v>76.50526315789466</c:v>
                </c:pt>
                <c:pt idx="2">
                  <c:v>83.115789473684231</c:v>
                </c:pt>
                <c:pt idx="3">
                  <c:v>73.522105263157869</c:v>
                </c:pt>
                <c:pt idx="4">
                  <c:v>82.015263157894765</c:v>
                </c:pt>
                <c:pt idx="5">
                  <c:v>79.242105263157896</c:v>
                </c:pt>
                <c:pt idx="6">
                  <c:v>76.53210526315786</c:v>
                </c:pt>
                <c:pt idx="7">
                  <c:v>82.721052631578914</c:v>
                </c:pt>
                <c:pt idx="8">
                  <c:v>87.36263157894723</c:v>
                </c:pt>
                <c:pt idx="9">
                  <c:v>77.1110526315789</c:v>
                </c:pt>
                <c:pt idx="10">
                  <c:v>78.034210526315746</c:v>
                </c:pt>
                <c:pt idx="11">
                  <c:v>79.67842105263162</c:v>
                </c:pt>
                <c:pt idx="12">
                  <c:v>80.227368421052688</c:v>
                </c:pt>
                <c:pt idx="13">
                  <c:v>83.328421052631484</c:v>
                </c:pt>
                <c:pt idx="14">
                  <c:v>80.012631578947321</c:v>
                </c:pt>
                <c:pt idx="15">
                  <c:v>77.834736842105201</c:v>
                </c:pt>
                <c:pt idx="16">
                  <c:v>82.547368421052624</c:v>
                </c:pt>
                <c:pt idx="17">
                  <c:v>82.578421052631484</c:v>
                </c:pt>
                <c:pt idx="18">
                  <c:v>75.71052631578948</c:v>
                </c:pt>
                <c:pt idx="19">
                  <c:v>84.495263157894783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42-447F-8E5F-A7AD96E0A67A}"/>
            </c:ext>
          </c:extLst>
        </c:ser>
        <c:ser>
          <c:idx val="5"/>
          <c:order val="5"/>
          <c:tx>
            <c:strRef>
              <c:f>[1]Sheet4!$AB$1:$AB$2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[1]Sheet4!$V$3:$V$22</c:f>
              <c:strCache>
                <c:ptCount val="20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[1]Sheet4!$AB$3:$AB$22</c:f>
              <c:numCache>
                <c:formatCode>General</c:formatCode>
                <c:ptCount val="20"/>
                <c:pt idx="0">
                  <c:v>79.732280701754462</c:v>
                </c:pt>
                <c:pt idx="1">
                  <c:v>78.663157894736742</c:v>
                </c:pt>
                <c:pt idx="2">
                  <c:v>85.615789473684231</c:v>
                </c:pt>
                <c:pt idx="3">
                  <c:v>75.113333333333344</c:v>
                </c:pt>
                <c:pt idx="4">
                  <c:v>83.623157894736892</c:v>
                </c:pt>
                <c:pt idx="5">
                  <c:v>81.014035087719321</c:v>
                </c:pt>
                <c:pt idx="6">
                  <c:v>77.871578947368448</c:v>
                </c:pt>
                <c:pt idx="7">
                  <c:v>84.528070175438529</c:v>
                </c:pt>
                <c:pt idx="8">
                  <c:v>89.847719298245579</c:v>
                </c:pt>
                <c:pt idx="9">
                  <c:v>78.862807017543787</c:v>
                </c:pt>
                <c:pt idx="10">
                  <c:v>79.591228070175362</c:v>
                </c:pt>
                <c:pt idx="11">
                  <c:v>80.479298245614075</c:v>
                </c:pt>
                <c:pt idx="12">
                  <c:v>82.862456140350787</c:v>
                </c:pt>
                <c:pt idx="13">
                  <c:v>85.291578947368407</c:v>
                </c:pt>
                <c:pt idx="14">
                  <c:v>82.475789473684131</c:v>
                </c:pt>
                <c:pt idx="15">
                  <c:v>79.020701754385925</c:v>
                </c:pt>
                <c:pt idx="16">
                  <c:v>84.907017543859638</c:v>
                </c:pt>
                <c:pt idx="17">
                  <c:v>84.572280701754266</c:v>
                </c:pt>
                <c:pt idx="18">
                  <c:v>77.622807017543892</c:v>
                </c:pt>
                <c:pt idx="19">
                  <c:v>86.773333333333426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42-447F-8E5F-A7AD96E0A67A}"/>
            </c:ext>
          </c:extLst>
        </c:ser>
        <c:ser>
          <c:idx val="6"/>
          <c:order val="6"/>
          <c:tx>
            <c:strRef>
              <c:f>[1]Sheet4!$AC$1:$AC$2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[1]Sheet4!$V$3:$V$22</c:f>
              <c:strCache>
                <c:ptCount val="20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[1]Sheet4!$AC$3:$AC$22</c:f>
              <c:numCache>
                <c:formatCode>General</c:formatCode>
                <c:ptCount val="20"/>
                <c:pt idx="0">
                  <c:v>81.439298245614054</c:v>
                </c:pt>
                <c:pt idx="1">
                  <c:v>80.821052631578823</c:v>
                </c:pt>
                <c:pt idx="2">
                  <c:v>88.115789473684231</c:v>
                </c:pt>
                <c:pt idx="3">
                  <c:v>76.704561403508819</c:v>
                </c:pt>
                <c:pt idx="4">
                  <c:v>85.231052631579018</c:v>
                </c:pt>
                <c:pt idx="5">
                  <c:v>82.785964912280747</c:v>
                </c:pt>
                <c:pt idx="6">
                  <c:v>79.211052631578923</c:v>
                </c:pt>
                <c:pt idx="7">
                  <c:v>86.335087719298258</c:v>
                </c:pt>
                <c:pt idx="8">
                  <c:v>92.332807017543814</c:v>
                </c:pt>
                <c:pt idx="9">
                  <c:v>80.614561403508674</c:v>
                </c:pt>
                <c:pt idx="10">
                  <c:v>81.148245614035091</c:v>
                </c:pt>
                <c:pt idx="11">
                  <c:v>81.28017543859653</c:v>
                </c:pt>
                <c:pt idx="12">
                  <c:v>85.497543859649113</c:v>
                </c:pt>
                <c:pt idx="13">
                  <c:v>87.254736842105217</c:v>
                </c:pt>
                <c:pt idx="14">
                  <c:v>84.938947368421054</c:v>
                </c:pt>
                <c:pt idx="15">
                  <c:v>80.206666666666649</c:v>
                </c:pt>
                <c:pt idx="16">
                  <c:v>87.266666666666652</c:v>
                </c:pt>
                <c:pt idx="17">
                  <c:v>86.566140350877049</c:v>
                </c:pt>
                <c:pt idx="18">
                  <c:v>79.535087719298303</c:v>
                </c:pt>
                <c:pt idx="19">
                  <c:v>89.051403508771955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42-447F-8E5F-A7AD96E0A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33500048"/>
        <c:axId val="633509560"/>
      </c:barChart>
      <c:catAx>
        <c:axId val="6335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States</a:t>
                </a:r>
              </a:p>
            </c:rich>
          </c:tx>
          <c:layout>
            <c:manualLayout>
              <c:xMode val="edge"/>
              <c:yMode val="edge"/>
              <c:x val="0.49050301322076739"/>
              <c:y val="0.87439519366731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09560"/>
        <c:crosses val="autoZero"/>
        <c:auto val="1"/>
        <c:lblAlgn val="ctr"/>
        <c:lblOffset val="100"/>
        <c:noMultiLvlLbl val="0"/>
      </c:catAx>
      <c:valAx>
        <c:axId val="63350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800"/>
                  <a:t>Age</a:t>
                </a:r>
                <a:r>
                  <a:rPr lang="en-IN" sz="2800" baseline="0"/>
                  <a:t> in Years</a:t>
                </a:r>
                <a:endParaRPr lang="en-IN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00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Indian States Age Distribution ( 0-19 yrs )    </a:t>
            </a:r>
          </a:p>
        </c:rich>
      </c:tx>
      <c:layout>
        <c:manualLayout>
          <c:xMode val="edge"/>
          <c:yMode val="edge"/>
          <c:x val="0.27345888375523308"/>
          <c:y val="2.708472818143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Sheet4!$J$2</c:f>
              <c:strCache>
                <c:ptCount val="1"/>
                <c:pt idx="0">
                  <c:v>2020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Sheet4!$I$3:$I$24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Sheet4!$J$3:$J$24</c:f>
              <c:numCache>
                <c:formatCode>0.0</c:formatCode>
                <c:ptCount val="22"/>
                <c:pt idx="0">
                  <c:v>15.415625414018217</c:v>
                </c:pt>
                <c:pt idx="1">
                  <c:v>12.186243152349643</c:v>
                </c:pt>
                <c:pt idx="2">
                  <c:v>49.942612535017503</c:v>
                </c:pt>
                <c:pt idx="3">
                  <c:v>10.194719078790365</c:v>
                </c:pt>
                <c:pt idx="4">
                  <c:v>5.5198844960953579</c:v>
                </c:pt>
                <c:pt idx="5">
                  <c:v>22.153782646242863</c:v>
                </c:pt>
                <c:pt idx="6">
                  <c:v>9.4735056721364277</c:v>
                </c:pt>
                <c:pt idx="7">
                  <c:v>2.1727028922928571</c:v>
                </c:pt>
                <c:pt idx="8">
                  <c:v>4.7802454280250002</c:v>
                </c:pt>
                <c:pt idx="9">
                  <c:v>14.3227840021625</c:v>
                </c:pt>
                <c:pt idx="10">
                  <c:v>19.78170767602321</c:v>
                </c:pt>
                <c:pt idx="11">
                  <c:v>9.9554057845857145</c:v>
                </c:pt>
                <c:pt idx="12">
                  <c:v>30.378309913098573</c:v>
                </c:pt>
                <c:pt idx="13">
                  <c:v>36.319898916311075</c:v>
                </c:pt>
                <c:pt idx="14">
                  <c:v>15.029177052451788</c:v>
                </c:pt>
                <c:pt idx="15">
                  <c:v>8.7901041255278578</c:v>
                </c:pt>
                <c:pt idx="16">
                  <c:v>29.427635466667851</c:v>
                </c:pt>
                <c:pt idx="17">
                  <c:v>21.008585112712858</c:v>
                </c:pt>
                <c:pt idx="18">
                  <c:v>11.816217353757143</c:v>
                </c:pt>
                <c:pt idx="19">
                  <c:v>88.967449733311398</c:v>
                </c:pt>
                <c:pt idx="20">
                  <c:v>3.9740022756753572</c:v>
                </c:pt>
                <c:pt idx="21">
                  <c:v>29.955371649455358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2-427C-BA30-A1D224252EE0}"/>
            </c:ext>
          </c:extLst>
        </c:ser>
        <c:ser>
          <c:idx val="1"/>
          <c:order val="1"/>
          <c:tx>
            <c:strRef>
              <c:f>Sheet4!$K$2</c:f>
              <c:strCache>
                <c:ptCount val="1"/>
                <c:pt idx="0">
                  <c:v>2025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Sheet4!$I$3:$I$24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Sheet4!$K$3:$K$24</c:f>
              <c:numCache>
                <c:formatCode>0.0</c:formatCode>
                <c:ptCount val="22"/>
                <c:pt idx="0">
                  <c:v>14.499282924498571</c:v>
                </c:pt>
                <c:pt idx="1">
                  <c:v>11.662684684315714</c:v>
                </c:pt>
                <c:pt idx="2">
                  <c:v>49.13340698918001</c:v>
                </c:pt>
                <c:pt idx="3">
                  <c:v>9.8576694956600122</c:v>
                </c:pt>
                <c:pt idx="4">
                  <c:v>5.1680049139042845</c:v>
                </c:pt>
                <c:pt idx="5">
                  <c:v>21.389756089314282</c:v>
                </c:pt>
                <c:pt idx="6">
                  <c:v>9.0699057757400006</c:v>
                </c:pt>
                <c:pt idx="7">
                  <c:v>2.0583739851142857</c:v>
                </c:pt>
                <c:pt idx="8">
                  <c:v>4.4549757279000008</c:v>
                </c:pt>
                <c:pt idx="9">
                  <c:v>13.835358366349999</c:v>
                </c:pt>
                <c:pt idx="10">
                  <c:v>18.604882778049998</c:v>
                </c:pt>
                <c:pt idx="11">
                  <c:v>9.6767479702285719</c:v>
                </c:pt>
                <c:pt idx="12">
                  <c:v>29.33636424246286</c:v>
                </c:pt>
                <c:pt idx="13">
                  <c:v>34.038990469612862</c:v>
                </c:pt>
                <c:pt idx="14">
                  <c:v>14.54504884162143</c:v>
                </c:pt>
                <c:pt idx="15">
                  <c:v>8.2505398681742843</c:v>
                </c:pt>
                <c:pt idx="16">
                  <c:v>28.440986339399995</c:v>
                </c:pt>
                <c:pt idx="17">
                  <c:v>19.794087855434288</c:v>
                </c:pt>
                <c:pt idx="18">
                  <c:v>11.230243910685715</c:v>
                </c:pt>
                <c:pt idx="19">
                  <c:v>85.560074075039978</c:v>
                </c:pt>
                <c:pt idx="20">
                  <c:v>3.7722910435842856</c:v>
                </c:pt>
                <c:pt idx="21">
                  <c:v>28.152382316464287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2-427C-BA30-A1D224252EE0}"/>
            </c:ext>
          </c:extLst>
        </c:ser>
        <c:ser>
          <c:idx val="2"/>
          <c:order val="2"/>
          <c:tx>
            <c:strRef>
              <c:f>Sheet4!$L$2</c:f>
              <c:strCache>
                <c:ptCount val="1"/>
                <c:pt idx="0">
                  <c:v>2030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Sheet4!$I$3:$I$24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Sheet4!$L$3:$L$24</c:f>
              <c:numCache>
                <c:formatCode>0.0</c:formatCode>
                <c:ptCount val="22"/>
                <c:pt idx="0">
                  <c:v>13.582940434978926</c:v>
                </c:pt>
                <c:pt idx="1">
                  <c:v>11.139126216281781</c:v>
                </c:pt>
                <c:pt idx="2">
                  <c:v>48.32420144334251</c:v>
                </c:pt>
                <c:pt idx="3">
                  <c:v>9.5206199125296553</c:v>
                </c:pt>
                <c:pt idx="4">
                  <c:v>4.8161253317132102</c:v>
                </c:pt>
                <c:pt idx="5">
                  <c:v>20.625729532385705</c:v>
                </c:pt>
                <c:pt idx="6">
                  <c:v>8.6663058793435717</c:v>
                </c:pt>
                <c:pt idx="7">
                  <c:v>1.9440450779357139</c:v>
                </c:pt>
                <c:pt idx="8">
                  <c:v>4.1297060277749997</c:v>
                </c:pt>
                <c:pt idx="9">
                  <c:v>13.347932730537499</c:v>
                </c:pt>
                <c:pt idx="10">
                  <c:v>17.428057880076778</c:v>
                </c:pt>
                <c:pt idx="11">
                  <c:v>9.3980901558714276</c:v>
                </c:pt>
                <c:pt idx="12">
                  <c:v>28.294418571827144</c:v>
                </c:pt>
                <c:pt idx="13">
                  <c:v>31.75808202291465</c:v>
                </c:pt>
                <c:pt idx="14">
                  <c:v>14.060920630791074</c:v>
                </c:pt>
                <c:pt idx="15">
                  <c:v>7.7109756108207126</c:v>
                </c:pt>
                <c:pt idx="16">
                  <c:v>27.454337212132138</c:v>
                </c:pt>
                <c:pt idx="17">
                  <c:v>18.579590598155718</c:v>
                </c:pt>
                <c:pt idx="18">
                  <c:v>10.644270467614287</c:v>
                </c:pt>
                <c:pt idx="19">
                  <c:v>82.152698416768544</c:v>
                </c:pt>
                <c:pt idx="20">
                  <c:v>3.5705798114932139</c:v>
                </c:pt>
                <c:pt idx="21">
                  <c:v>26.349392983473219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2-427C-BA30-A1D224252EE0}"/>
            </c:ext>
          </c:extLst>
        </c:ser>
        <c:ser>
          <c:idx val="3"/>
          <c:order val="3"/>
          <c:tx>
            <c:strRef>
              <c:f>Sheet4!$M$2</c:f>
              <c:strCache>
                <c:ptCount val="1"/>
                <c:pt idx="0">
                  <c:v>2035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Sheet4!$I$3:$I$24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Sheet4!$M$3:$M$24</c:f>
              <c:numCache>
                <c:formatCode>0.0</c:formatCode>
                <c:ptCount val="22"/>
                <c:pt idx="0">
                  <c:v>12.666597945459282</c:v>
                </c:pt>
                <c:pt idx="1">
                  <c:v>10.61556774824785</c:v>
                </c:pt>
                <c:pt idx="2">
                  <c:v>47.51499589750501</c:v>
                </c:pt>
                <c:pt idx="3">
                  <c:v>9.1835703293993003</c:v>
                </c:pt>
                <c:pt idx="4">
                  <c:v>4.4642457495221368</c:v>
                </c:pt>
                <c:pt idx="5">
                  <c:v>19.861702975457128</c:v>
                </c:pt>
                <c:pt idx="6">
                  <c:v>8.2627059829471445</c:v>
                </c:pt>
                <c:pt idx="7">
                  <c:v>1.8297161707571421</c:v>
                </c:pt>
                <c:pt idx="8">
                  <c:v>3.8044363276499991</c:v>
                </c:pt>
                <c:pt idx="9">
                  <c:v>12.860507094725</c:v>
                </c:pt>
                <c:pt idx="10">
                  <c:v>16.251232982103563</c:v>
                </c:pt>
                <c:pt idx="11">
                  <c:v>9.1194323415142833</c:v>
                </c:pt>
                <c:pt idx="12">
                  <c:v>27.252472901191425</c:v>
                </c:pt>
                <c:pt idx="13">
                  <c:v>29.477173576216437</c:v>
                </c:pt>
                <c:pt idx="14">
                  <c:v>13.576792419960716</c:v>
                </c:pt>
                <c:pt idx="15">
                  <c:v>7.1714113534671409</c:v>
                </c:pt>
                <c:pt idx="16">
                  <c:v>26.467688084864282</c:v>
                </c:pt>
                <c:pt idx="17">
                  <c:v>17.365093340877149</c:v>
                </c:pt>
                <c:pt idx="18">
                  <c:v>10.05829702454286</c:v>
                </c:pt>
                <c:pt idx="19">
                  <c:v>78.74532275849711</c:v>
                </c:pt>
                <c:pt idx="20">
                  <c:v>3.3688685794021427</c:v>
                </c:pt>
                <c:pt idx="21">
                  <c:v>24.546403650482148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72-427C-BA30-A1D224252EE0}"/>
            </c:ext>
          </c:extLst>
        </c:ser>
        <c:ser>
          <c:idx val="4"/>
          <c:order val="4"/>
          <c:tx>
            <c:strRef>
              <c:f>Sheet4!$N$2</c:f>
              <c:strCache>
                <c:ptCount val="1"/>
                <c:pt idx="0">
                  <c:v>2040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Sheet4!$I$3:$I$24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Sheet4!$N$3:$N$24</c:f>
              <c:numCache>
                <c:formatCode>0.0</c:formatCode>
                <c:ptCount val="22"/>
                <c:pt idx="0">
                  <c:v>11.750255455939637</c:v>
                </c:pt>
                <c:pt idx="1">
                  <c:v>10.092009280213917</c:v>
                </c:pt>
                <c:pt idx="2">
                  <c:v>46.70579035166751</c:v>
                </c:pt>
                <c:pt idx="3">
                  <c:v>8.8465207462689435</c:v>
                </c:pt>
                <c:pt idx="4">
                  <c:v>4.1123661673310625</c:v>
                </c:pt>
                <c:pt idx="5">
                  <c:v>19.09767641852855</c:v>
                </c:pt>
                <c:pt idx="6">
                  <c:v>7.8591060865507156</c:v>
                </c:pt>
                <c:pt idx="7">
                  <c:v>1.7153872635785703</c:v>
                </c:pt>
                <c:pt idx="8">
                  <c:v>3.4791666275249984</c:v>
                </c:pt>
                <c:pt idx="9">
                  <c:v>12.3730814589125</c:v>
                </c:pt>
                <c:pt idx="10">
                  <c:v>15.074408084130345</c:v>
                </c:pt>
                <c:pt idx="11">
                  <c:v>8.840774527157139</c:v>
                </c:pt>
                <c:pt idx="12">
                  <c:v>26.210527230555705</c:v>
                </c:pt>
                <c:pt idx="13">
                  <c:v>27.196265129518224</c:v>
                </c:pt>
                <c:pt idx="14">
                  <c:v>13.092664209130358</c:v>
                </c:pt>
                <c:pt idx="15">
                  <c:v>6.6318470961135683</c:v>
                </c:pt>
                <c:pt idx="16">
                  <c:v>25.481038957596425</c:v>
                </c:pt>
                <c:pt idx="17">
                  <c:v>16.150596083598582</c:v>
                </c:pt>
                <c:pt idx="18">
                  <c:v>9.4723235814714322</c:v>
                </c:pt>
                <c:pt idx="19">
                  <c:v>75.337947100225676</c:v>
                </c:pt>
                <c:pt idx="20">
                  <c:v>3.167157347311071</c:v>
                </c:pt>
                <c:pt idx="21">
                  <c:v>22.74341431749108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72-427C-BA30-A1D224252EE0}"/>
            </c:ext>
          </c:extLst>
        </c:ser>
        <c:ser>
          <c:idx val="5"/>
          <c:order val="5"/>
          <c:tx>
            <c:strRef>
              <c:f>Sheet4!$O$2</c:f>
              <c:strCache>
                <c:ptCount val="1"/>
                <c:pt idx="0">
                  <c:v>2045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Sheet4!$I$3:$I$24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Sheet4!$O$3:$O$24</c:f>
              <c:numCache>
                <c:formatCode>0.0</c:formatCode>
                <c:ptCount val="22"/>
                <c:pt idx="0">
                  <c:v>10.833912966419993</c:v>
                </c:pt>
                <c:pt idx="1">
                  <c:v>9.5684508121799858</c:v>
                </c:pt>
                <c:pt idx="2">
                  <c:v>45.89658480583001</c:v>
                </c:pt>
                <c:pt idx="3">
                  <c:v>8.5094711631385884</c:v>
                </c:pt>
                <c:pt idx="4">
                  <c:v>3.7604865851399891</c:v>
                </c:pt>
                <c:pt idx="5">
                  <c:v>18.333649861599973</c:v>
                </c:pt>
                <c:pt idx="6">
                  <c:v>7.4555061901542876</c:v>
                </c:pt>
                <c:pt idx="7">
                  <c:v>1.6010583563999985</c:v>
                </c:pt>
                <c:pt idx="8">
                  <c:v>3.1538969273999982</c:v>
                </c:pt>
                <c:pt idx="9">
                  <c:v>11.8856558231</c:v>
                </c:pt>
                <c:pt idx="10">
                  <c:v>13.89758318615713</c:v>
                </c:pt>
                <c:pt idx="11">
                  <c:v>8.5621167127999946</c:v>
                </c:pt>
                <c:pt idx="12">
                  <c:v>25.168581559919989</c:v>
                </c:pt>
                <c:pt idx="13">
                  <c:v>24.915356682820015</c:v>
                </c:pt>
                <c:pt idx="14">
                  <c:v>12.608535998300002</c:v>
                </c:pt>
                <c:pt idx="15">
                  <c:v>6.0922828387599965</c:v>
                </c:pt>
                <c:pt idx="16">
                  <c:v>24.494389830328569</c:v>
                </c:pt>
                <c:pt idx="17">
                  <c:v>14.936098826320013</c:v>
                </c:pt>
                <c:pt idx="18">
                  <c:v>8.8863501384000045</c:v>
                </c:pt>
                <c:pt idx="19">
                  <c:v>71.930571441954243</c:v>
                </c:pt>
                <c:pt idx="20">
                  <c:v>2.9654461152199998</c:v>
                </c:pt>
                <c:pt idx="21">
                  <c:v>20.940424984500009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72-427C-BA30-A1D224252EE0}"/>
            </c:ext>
          </c:extLst>
        </c:ser>
        <c:ser>
          <c:idx val="6"/>
          <c:order val="6"/>
          <c:tx>
            <c:strRef>
              <c:f>Sheet4!$P$2</c:f>
              <c:strCache>
                <c:ptCount val="1"/>
                <c:pt idx="0">
                  <c:v>2050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Sheet4!$I$3:$I$24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Sheet4!$P$3:$P$24</c:f>
              <c:numCache>
                <c:formatCode>0.0</c:formatCode>
                <c:ptCount val="22"/>
                <c:pt idx="0">
                  <c:v>9.9175704769003481</c:v>
                </c:pt>
                <c:pt idx="1">
                  <c:v>9.0448923441460529</c:v>
                </c:pt>
                <c:pt idx="2">
                  <c:v>45.08737925999251</c:v>
                </c:pt>
                <c:pt idx="3">
                  <c:v>8.1724215800082316</c:v>
                </c:pt>
                <c:pt idx="4">
                  <c:v>3.4086070029489148</c:v>
                </c:pt>
                <c:pt idx="5">
                  <c:v>17.569623304671396</c:v>
                </c:pt>
                <c:pt idx="6">
                  <c:v>7.0519062937578596</c:v>
                </c:pt>
                <c:pt idx="7">
                  <c:v>1.4867294492214267</c:v>
                </c:pt>
                <c:pt idx="8">
                  <c:v>2.8286272272749979</c:v>
                </c:pt>
                <c:pt idx="9">
                  <c:v>11.398230187287501</c:v>
                </c:pt>
                <c:pt idx="10">
                  <c:v>12.720758288183914</c:v>
                </c:pt>
                <c:pt idx="11">
                  <c:v>8.2834588984428503</c:v>
                </c:pt>
                <c:pt idx="12">
                  <c:v>24.126635889284273</c:v>
                </c:pt>
                <c:pt idx="13">
                  <c:v>22.634448236121806</c:v>
                </c:pt>
                <c:pt idx="14">
                  <c:v>12.124407787469647</c:v>
                </c:pt>
                <c:pt idx="15">
                  <c:v>5.5527185814064239</c:v>
                </c:pt>
                <c:pt idx="16">
                  <c:v>23.507740703060712</c:v>
                </c:pt>
                <c:pt idx="17">
                  <c:v>13.721601569041443</c:v>
                </c:pt>
                <c:pt idx="18">
                  <c:v>8.3003766953285769</c:v>
                </c:pt>
                <c:pt idx="19">
                  <c:v>68.523195783682809</c:v>
                </c:pt>
                <c:pt idx="20">
                  <c:v>2.7637348831289281</c:v>
                </c:pt>
                <c:pt idx="21">
                  <c:v>19.137435651508937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72-427C-BA30-A1D22425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14077624"/>
        <c:axId val="714078936"/>
      </c:barChart>
      <c:catAx>
        <c:axId val="71407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States</a:t>
                </a:r>
              </a:p>
            </c:rich>
          </c:tx>
          <c:layout>
            <c:manualLayout>
              <c:xMode val="edge"/>
              <c:yMode val="edge"/>
              <c:x val="0.47073469122144856"/>
              <c:y val="0.90278110445775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78936"/>
        <c:crosses val="autoZero"/>
        <c:auto val="1"/>
        <c:lblAlgn val="ctr"/>
        <c:lblOffset val="100"/>
        <c:noMultiLvlLbl val="0"/>
      </c:catAx>
      <c:valAx>
        <c:axId val="714078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Population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7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indian</a:t>
            </a:r>
            <a:r>
              <a:rPr lang="en-IN" baseline="0"/>
              <a:t> states age distribution ( 20-59 yrs 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Sheet4!$J$34</c:f>
              <c:strCache>
                <c:ptCount val="1"/>
                <c:pt idx="0">
                  <c:v>2020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Sheet4!$I$35:$I$56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Sheet4!$J$35:$J$56</c:f>
              <c:numCache>
                <c:formatCode>0.0</c:formatCode>
                <c:ptCount val="22"/>
                <c:pt idx="0">
                  <c:v>29.428422375164285</c:v>
                </c:pt>
                <c:pt idx="1">
                  <c:v>18.17399923383643</c:v>
                </c:pt>
                <c:pt idx="2">
                  <c:v>58.708728030011777</c:v>
                </c:pt>
                <c:pt idx="3">
                  <c:v>14.896020481078212</c:v>
                </c:pt>
                <c:pt idx="4">
                  <c:v>10.494025032428933</c:v>
                </c:pt>
                <c:pt idx="5">
                  <c:v>36.338642004596785</c:v>
                </c:pt>
                <c:pt idx="6">
                  <c:v>15.018027308104287</c:v>
                </c:pt>
                <c:pt idx="7">
                  <c:v>4.0587119949942849</c:v>
                </c:pt>
                <c:pt idx="8">
                  <c:v>7.3451717349374981</c:v>
                </c:pt>
                <c:pt idx="9">
                  <c:v>19.077513695300716</c:v>
                </c:pt>
                <c:pt idx="10">
                  <c:v>36.606657934324275</c:v>
                </c:pt>
                <c:pt idx="11">
                  <c:v>19.415904977173572</c:v>
                </c:pt>
                <c:pt idx="12">
                  <c:v>42.177458125118925</c:v>
                </c:pt>
                <c:pt idx="13">
                  <c:v>66.989287794380729</c:v>
                </c:pt>
                <c:pt idx="14">
                  <c:v>24.48285253132785</c:v>
                </c:pt>
                <c:pt idx="15">
                  <c:v>16.501809954347145</c:v>
                </c:pt>
                <c:pt idx="16">
                  <c:v>39.918500702099635</c:v>
                </c:pt>
                <c:pt idx="17">
                  <c:v>43.242551533121066</c:v>
                </c:pt>
                <c:pt idx="18">
                  <c:v>21.093932285277859</c:v>
                </c:pt>
                <c:pt idx="19">
                  <c:v>113.51453388325677</c:v>
                </c:pt>
                <c:pt idx="20">
                  <c:v>5.8771929821792845</c:v>
                </c:pt>
                <c:pt idx="21">
                  <c:v>54.777410891475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1-4C34-98FA-4BC6FF287070}"/>
            </c:ext>
          </c:extLst>
        </c:ser>
        <c:ser>
          <c:idx val="1"/>
          <c:order val="1"/>
          <c:tx>
            <c:strRef>
              <c:f>Sheet4!$K$34</c:f>
              <c:strCache>
                <c:ptCount val="1"/>
                <c:pt idx="0">
                  <c:v>2025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Sheet4!$I$35:$I$56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Sheet4!$K$35:$K$56</c:f>
              <c:numCache>
                <c:formatCode>0.0</c:formatCode>
                <c:ptCount val="22"/>
                <c:pt idx="0">
                  <c:v>30.158828990771436</c:v>
                </c:pt>
                <c:pt idx="1">
                  <c:v>19.242760705797142</c:v>
                </c:pt>
                <c:pt idx="2">
                  <c:v>66.211547645059994</c:v>
                </c:pt>
                <c:pt idx="3">
                  <c:v>15.930619392258574</c:v>
                </c:pt>
                <c:pt idx="4">
                  <c:v>10.875201479427142</c:v>
                </c:pt>
                <c:pt idx="5">
                  <c:v>38.181363945041426</c:v>
                </c:pt>
                <c:pt idx="6">
                  <c:v>15.947492523011428</c:v>
                </c:pt>
                <c:pt idx="7">
                  <c:v>4.1875381594514289</c:v>
                </c:pt>
                <c:pt idx="8">
                  <c:v>7.8832274602499988</c:v>
                </c:pt>
                <c:pt idx="9">
                  <c:v>20.874630631368568</c:v>
                </c:pt>
                <c:pt idx="10">
                  <c:v>37.787401250131424</c:v>
                </c:pt>
                <c:pt idx="11">
                  <c:v>19.598624306162858</c:v>
                </c:pt>
                <c:pt idx="12">
                  <c:v>45.659441972667139</c:v>
                </c:pt>
                <c:pt idx="13">
                  <c:v>69.390070683048577</c:v>
                </c:pt>
                <c:pt idx="14">
                  <c:v>25.594734724974288</c:v>
                </c:pt>
                <c:pt idx="15">
                  <c:v>17.017248612325716</c:v>
                </c:pt>
                <c:pt idx="16">
                  <c:v>43.696928085315712</c:v>
                </c:pt>
                <c:pt idx="17">
                  <c:v>43.664570338372862</c:v>
                </c:pt>
                <c:pt idx="18">
                  <c:v>21.906116829174284</c:v>
                </c:pt>
                <c:pt idx="19">
                  <c:v>125.56109012640142</c:v>
                </c:pt>
                <c:pt idx="20">
                  <c:v>6.3310861467114297</c:v>
                </c:pt>
                <c:pt idx="21">
                  <c:v>56.556178194099999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1-4C34-98FA-4BC6FF287070}"/>
            </c:ext>
          </c:extLst>
        </c:ser>
        <c:ser>
          <c:idx val="2"/>
          <c:order val="2"/>
          <c:tx>
            <c:strRef>
              <c:f>Sheet4!$L$34</c:f>
              <c:strCache>
                <c:ptCount val="1"/>
                <c:pt idx="0">
                  <c:v>2030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Sheet4!$I$35:$I$56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Sheet4!$L$35:$L$56</c:f>
              <c:numCache>
                <c:formatCode>0.0</c:formatCode>
                <c:ptCount val="22"/>
                <c:pt idx="0">
                  <c:v>30.889235606378584</c:v>
                </c:pt>
                <c:pt idx="1">
                  <c:v>20.311522177757855</c:v>
                </c:pt>
                <c:pt idx="2">
                  <c:v>73.714367260108205</c:v>
                </c:pt>
                <c:pt idx="3">
                  <c:v>16.965218303438931</c:v>
                </c:pt>
                <c:pt idx="4">
                  <c:v>11.256377926425353</c:v>
                </c:pt>
                <c:pt idx="5">
                  <c:v>40.024085885486066</c:v>
                </c:pt>
                <c:pt idx="6">
                  <c:v>16.87695773791857</c:v>
                </c:pt>
                <c:pt idx="7">
                  <c:v>4.3163643239085712</c:v>
                </c:pt>
                <c:pt idx="8">
                  <c:v>8.4212831855624994</c:v>
                </c:pt>
                <c:pt idx="9">
                  <c:v>22.671747567436423</c:v>
                </c:pt>
                <c:pt idx="10">
                  <c:v>38.968144565938566</c:v>
                </c:pt>
                <c:pt idx="11">
                  <c:v>19.781343635152144</c:v>
                </c:pt>
                <c:pt idx="12">
                  <c:v>49.141425820215353</c:v>
                </c:pt>
                <c:pt idx="13">
                  <c:v>71.79085357171644</c:v>
                </c:pt>
                <c:pt idx="14">
                  <c:v>26.706616918620721</c:v>
                </c:pt>
                <c:pt idx="15">
                  <c:v>17.532687270304283</c:v>
                </c:pt>
                <c:pt idx="16">
                  <c:v>47.475355468531788</c:v>
                </c:pt>
                <c:pt idx="17">
                  <c:v>44.086589143624643</c:v>
                </c:pt>
                <c:pt idx="18">
                  <c:v>22.718301373070712</c:v>
                </c:pt>
                <c:pt idx="19">
                  <c:v>137.60764636954605</c:v>
                </c:pt>
                <c:pt idx="20">
                  <c:v>6.784979311243573</c:v>
                </c:pt>
                <c:pt idx="21">
                  <c:v>58.334945496724998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1-4C34-98FA-4BC6FF287070}"/>
            </c:ext>
          </c:extLst>
        </c:ser>
        <c:ser>
          <c:idx val="3"/>
          <c:order val="3"/>
          <c:tx>
            <c:strRef>
              <c:f>Sheet4!$M$34</c:f>
              <c:strCache>
                <c:ptCount val="1"/>
                <c:pt idx="0">
                  <c:v>2035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Sheet4!$I$35:$I$56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Sheet4!$M$35:$M$56</c:f>
              <c:numCache>
                <c:formatCode>0.0</c:formatCode>
                <c:ptCount val="22"/>
                <c:pt idx="0">
                  <c:v>31.619642221985732</c:v>
                </c:pt>
                <c:pt idx="1">
                  <c:v>21.380283649718567</c:v>
                </c:pt>
                <c:pt idx="2">
                  <c:v>81.217186875156401</c:v>
                </c:pt>
                <c:pt idx="3">
                  <c:v>17.999817214619288</c:v>
                </c:pt>
                <c:pt idx="4">
                  <c:v>11.637554373423564</c:v>
                </c:pt>
                <c:pt idx="5">
                  <c:v>41.866807825930707</c:v>
                </c:pt>
                <c:pt idx="6">
                  <c:v>17.806422952825713</c:v>
                </c:pt>
                <c:pt idx="7">
                  <c:v>4.4451904883657143</c:v>
                </c:pt>
                <c:pt idx="8">
                  <c:v>8.959338910875001</c:v>
                </c:pt>
                <c:pt idx="9">
                  <c:v>24.468864503504278</c:v>
                </c:pt>
                <c:pt idx="10">
                  <c:v>40.148887881745708</c:v>
                </c:pt>
                <c:pt idx="11">
                  <c:v>19.964062964141426</c:v>
                </c:pt>
                <c:pt idx="12">
                  <c:v>52.623409667763561</c:v>
                </c:pt>
                <c:pt idx="13">
                  <c:v>74.191636460384288</c:v>
                </c:pt>
                <c:pt idx="14">
                  <c:v>27.818499112267155</c:v>
                </c:pt>
                <c:pt idx="15">
                  <c:v>18.048125928282854</c:v>
                </c:pt>
                <c:pt idx="16">
                  <c:v>51.253782851747864</c:v>
                </c:pt>
                <c:pt idx="17">
                  <c:v>44.508607948876431</c:v>
                </c:pt>
                <c:pt idx="18">
                  <c:v>23.530485916967137</c:v>
                </c:pt>
                <c:pt idx="19">
                  <c:v>149.65420261269068</c:v>
                </c:pt>
                <c:pt idx="20">
                  <c:v>7.2388724757757164</c:v>
                </c:pt>
                <c:pt idx="21">
                  <c:v>60.113712799350004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1-4C34-98FA-4BC6FF287070}"/>
            </c:ext>
          </c:extLst>
        </c:ser>
        <c:ser>
          <c:idx val="4"/>
          <c:order val="4"/>
          <c:tx>
            <c:strRef>
              <c:f>Sheet4!$N$34</c:f>
              <c:strCache>
                <c:ptCount val="1"/>
                <c:pt idx="0">
                  <c:v>2040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Sheet4!$I$35:$I$56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Sheet4!$N$35:$N$56</c:f>
              <c:numCache>
                <c:formatCode>0.0</c:formatCode>
                <c:ptCount val="22"/>
                <c:pt idx="0">
                  <c:v>32.35004883759288</c:v>
                </c:pt>
                <c:pt idx="1">
                  <c:v>22.44904512167928</c:v>
                </c:pt>
                <c:pt idx="2">
                  <c:v>88.720006490204611</c:v>
                </c:pt>
                <c:pt idx="3">
                  <c:v>19.034416125799645</c:v>
                </c:pt>
                <c:pt idx="4">
                  <c:v>12.018730820421775</c:v>
                </c:pt>
                <c:pt idx="5">
                  <c:v>43.709529766375347</c:v>
                </c:pt>
                <c:pt idx="6">
                  <c:v>18.735888167732856</c:v>
                </c:pt>
                <c:pt idx="7">
                  <c:v>4.5740166528228565</c:v>
                </c:pt>
                <c:pt idx="8">
                  <c:v>9.4973946361875026</c:v>
                </c:pt>
                <c:pt idx="9">
                  <c:v>26.265981439572133</c:v>
                </c:pt>
                <c:pt idx="10">
                  <c:v>41.32963119755285</c:v>
                </c:pt>
                <c:pt idx="11">
                  <c:v>20.146782293130713</c:v>
                </c:pt>
                <c:pt idx="12">
                  <c:v>56.105393515311775</c:v>
                </c:pt>
                <c:pt idx="13">
                  <c:v>76.59241934905215</c:v>
                </c:pt>
                <c:pt idx="14">
                  <c:v>28.930381305913588</c:v>
                </c:pt>
                <c:pt idx="15">
                  <c:v>18.563564586261421</c:v>
                </c:pt>
                <c:pt idx="16">
                  <c:v>55.032210234963941</c:v>
                </c:pt>
                <c:pt idx="17">
                  <c:v>44.930626754128212</c:v>
                </c:pt>
                <c:pt idx="18">
                  <c:v>24.342670460863566</c:v>
                </c:pt>
                <c:pt idx="19">
                  <c:v>161.70075885583532</c:v>
                </c:pt>
                <c:pt idx="20">
                  <c:v>7.6927656403078606</c:v>
                </c:pt>
                <c:pt idx="21">
                  <c:v>61.892480101974996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A1-4C34-98FA-4BC6FF287070}"/>
            </c:ext>
          </c:extLst>
        </c:ser>
        <c:ser>
          <c:idx val="5"/>
          <c:order val="5"/>
          <c:tx>
            <c:strRef>
              <c:f>Sheet4!$O$34</c:f>
              <c:strCache>
                <c:ptCount val="1"/>
                <c:pt idx="0">
                  <c:v>2045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Sheet4!$I$35:$I$56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Sheet4!$O$35:$O$56</c:f>
              <c:numCache>
                <c:formatCode>0.0</c:formatCode>
                <c:ptCount val="22"/>
                <c:pt idx="0">
                  <c:v>33.080455453200024</c:v>
                </c:pt>
                <c:pt idx="1">
                  <c:v>23.517806593639992</c:v>
                </c:pt>
                <c:pt idx="2">
                  <c:v>96.222826105252807</c:v>
                </c:pt>
                <c:pt idx="3">
                  <c:v>20.069015036980002</c:v>
                </c:pt>
                <c:pt idx="4">
                  <c:v>12.399907267419986</c:v>
                </c:pt>
                <c:pt idx="5">
                  <c:v>45.552251706819987</c:v>
                </c:pt>
                <c:pt idx="6">
                  <c:v>19.665353382639999</c:v>
                </c:pt>
                <c:pt idx="7">
                  <c:v>4.7028428172799996</c:v>
                </c:pt>
                <c:pt idx="8">
                  <c:v>10.035450361500004</c:v>
                </c:pt>
                <c:pt idx="9">
                  <c:v>28.063098375639989</c:v>
                </c:pt>
                <c:pt idx="10">
                  <c:v>42.510374513359992</c:v>
                </c:pt>
                <c:pt idx="11">
                  <c:v>20.329501622119995</c:v>
                </c:pt>
                <c:pt idx="12">
                  <c:v>59.587377362859982</c:v>
                </c:pt>
                <c:pt idx="13">
                  <c:v>78.993202237719998</c:v>
                </c:pt>
                <c:pt idx="14">
                  <c:v>30.042263499560022</c:v>
                </c:pt>
                <c:pt idx="15">
                  <c:v>19.079003244239992</c:v>
                </c:pt>
                <c:pt idx="16">
                  <c:v>58.810637618180017</c:v>
                </c:pt>
                <c:pt idx="17">
                  <c:v>45.352645559380001</c:v>
                </c:pt>
                <c:pt idx="18">
                  <c:v>25.154855004759991</c:v>
                </c:pt>
                <c:pt idx="19">
                  <c:v>173.74731509897995</c:v>
                </c:pt>
                <c:pt idx="20">
                  <c:v>8.1466588048400048</c:v>
                </c:pt>
                <c:pt idx="21">
                  <c:v>63.671247404599995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A1-4C34-98FA-4BC6FF287070}"/>
            </c:ext>
          </c:extLst>
        </c:ser>
        <c:ser>
          <c:idx val="6"/>
          <c:order val="6"/>
          <c:tx>
            <c:strRef>
              <c:f>Sheet4!$P$34</c:f>
              <c:strCache>
                <c:ptCount val="1"/>
                <c:pt idx="0">
                  <c:v>2050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Sheet4!$I$35:$I$56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Sheet4!$P$35:$P$56</c:f>
              <c:numCache>
                <c:formatCode>0.0</c:formatCode>
                <c:ptCount val="22"/>
                <c:pt idx="0">
                  <c:v>33.810862068807175</c:v>
                </c:pt>
                <c:pt idx="1">
                  <c:v>24.586568065600705</c:v>
                </c:pt>
                <c:pt idx="2">
                  <c:v>103.72564572030102</c:v>
                </c:pt>
                <c:pt idx="3">
                  <c:v>21.103613948160358</c:v>
                </c:pt>
                <c:pt idx="4">
                  <c:v>12.781083714418196</c:v>
                </c:pt>
                <c:pt idx="5">
                  <c:v>47.394973647264628</c:v>
                </c:pt>
                <c:pt idx="6">
                  <c:v>20.594818597547143</c:v>
                </c:pt>
                <c:pt idx="7">
                  <c:v>4.8316689817371419</c:v>
                </c:pt>
                <c:pt idx="8">
                  <c:v>10.573506086812506</c:v>
                </c:pt>
                <c:pt idx="9">
                  <c:v>29.860215311707844</c:v>
                </c:pt>
                <c:pt idx="10">
                  <c:v>43.691117829167133</c:v>
                </c:pt>
                <c:pt idx="11">
                  <c:v>20.512220951109281</c:v>
                </c:pt>
                <c:pt idx="12">
                  <c:v>63.069361210408196</c:v>
                </c:pt>
                <c:pt idx="13">
                  <c:v>81.393985126387861</c:v>
                </c:pt>
                <c:pt idx="14">
                  <c:v>31.154145693206456</c:v>
                </c:pt>
                <c:pt idx="15">
                  <c:v>19.594441902218559</c:v>
                </c:pt>
                <c:pt idx="16">
                  <c:v>62.589065001396094</c:v>
                </c:pt>
                <c:pt idx="17">
                  <c:v>45.774664364631789</c:v>
                </c:pt>
                <c:pt idx="18">
                  <c:v>25.96703954865642</c:v>
                </c:pt>
                <c:pt idx="19">
                  <c:v>185.79387134212459</c:v>
                </c:pt>
                <c:pt idx="20">
                  <c:v>8.6005519693721482</c:v>
                </c:pt>
                <c:pt idx="21">
                  <c:v>65.450014707224994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A1-4C34-98FA-4BC6FF28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49031216"/>
        <c:axId val="649031872"/>
      </c:barChart>
      <c:catAx>
        <c:axId val="64903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States</a:t>
                </a:r>
              </a:p>
            </c:rich>
          </c:tx>
          <c:layout>
            <c:manualLayout>
              <c:xMode val="edge"/>
              <c:yMode val="edge"/>
              <c:x val="0.47265346005372033"/>
              <c:y val="0.92981684981684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31872"/>
        <c:crosses val="autoZero"/>
        <c:auto val="1"/>
        <c:lblAlgn val="ctr"/>
        <c:lblOffset val="100"/>
        <c:noMultiLvlLbl val="0"/>
      </c:catAx>
      <c:valAx>
        <c:axId val="649031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 Population</a:t>
                </a:r>
                <a:r>
                  <a:rPr lang="en-IN" sz="1600" baseline="0"/>
                  <a:t> in Millions</a:t>
                </a:r>
                <a:endParaRPr lang="en-IN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indian</a:t>
            </a:r>
            <a:r>
              <a:rPr lang="en-IN" baseline="0"/>
              <a:t> states age distribution ( 60 yrs &amp; above 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Sheet4!$J$68</c:f>
              <c:strCache>
                <c:ptCount val="1"/>
                <c:pt idx="0">
                  <c:v>2020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Sheet4!$I$69:$I$90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Sheet4!$J$69:$J$90</c:f>
              <c:numCache>
                <c:formatCode>0.0</c:formatCode>
                <c:ptCount val="22"/>
                <c:pt idx="0">
                  <c:v>6.5486892382407147</c:v>
                </c:pt>
                <c:pt idx="1">
                  <c:v>2.9315076344382138</c:v>
                </c:pt>
                <c:pt idx="2">
                  <c:v>10.152553253257855</c:v>
                </c:pt>
                <c:pt idx="3">
                  <c:v>2.7079931729739286</c:v>
                </c:pt>
                <c:pt idx="4">
                  <c:v>1.9406960652667866</c:v>
                </c:pt>
                <c:pt idx="5">
                  <c:v>6.9608001907946404</c:v>
                </c:pt>
                <c:pt idx="6">
                  <c:v>2.887285729330356</c:v>
                </c:pt>
                <c:pt idx="7">
                  <c:v>0.94929255635642873</c:v>
                </c:pt>
                <c:pt idx="8">
                  <c:v>1.3541064012032142</c:v>
                </c:pt>
                <c:pt idx="9">
                  <c:v>3.3439908972985708</c:v>
                </c:pt>
                <c:pt idx="10">
                  <c:v>7.6862059753803589</c:v>
                </c:pt>
                <c:pt idx="11">
                  <c:v>5.6529886557271416</c:v>
                </c:pt>
                <c:pt idx="12">
                  <c:v>7.4414962560614288</c:v>
                </c:pt>
                <c:pt idx="13">
                  <c:v>14.716183218626787</c:v>
                </c:pt>
                <c:pt idx="14">
                  <c:v>5.1355099101135719</c:v>
                </c:pt>
                <c:pt idx="15">
                  <c:v>3.8306960652667859</c:v>
                </c:pt>
                <c:pt idx="16">
                  <c:v>6.9360904714757163</c:v>
                </c:pt>
                <c:pt idx="17">
                  <c:v>10.293618586992144</c:v>
                </c:pt>
                <c:pt idx="18">
                  <c:v>4.2559863459478562</c:v>
                </c:pt>
                <c:pt idx="19">
                  <c:v>19.588747850261431</c:v>
                </c:pt>
                <c:pt idx="20">
                  <c:v>1.1787006166175003</c:v>
                </c:pt>
                <c:pt idx="21">
                  <c:v>11.281946893303214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8-44C2-86CC-3D58D93C7D52}"/>
            </c:ext>
          </c:extLst>
        </c:ser>
        <c:ser>
          <c:idx val="1"/>
          <c:order val="1"/>
          <c:tx>
            <c:strRef>
              <c:f>Sheet4!$K$68</c:f>
              <c:strCache>
                <c:ptCount val="1"/>
                <c:pt idx="0">
                  <c:v>2025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Sheet4!$I$69:$I$90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Sheet4!$K$69:$K$90</c:f>
              <c:numCache>
                <c:formatCode>0.0</c:formatCode>
                <c:ptCount val="22"/>
                <c:pt idx="0">
                  <c:v>7.5446277236085706</c:v>
                </c:pt>
                <c:pt idx="1">
                  <c:v>3.5149967948185701</c:v>
                </c:pt>
                <c:pt idx="2">
                  <c:v>11.862013245254284</c:v>
                </c:pt>
                <c:pt idx="3">
                  <c:v>3.1631268692471437</c:v>
                </c:pt>
                <c:pt idx="4">
                  <c:v>2.4815008543614283</c:v>
                </c:pt>
                <c:pt idx="5">
                  <c:v>8.3120407225357145</c:v>
                </c:pt>
                <c:pt idx="6">
                  <c:v>3.3601707969642853</c:v>
                </c:pt>
                <c:pt idx="7">
                  <c:v>1.1170439277171427</c:v>
                </c:pt>
                <c:pt idx="8">
                  <c:v>1.6628309117585718</c:v>
                </c:pt>
                <c:pt idx="9">
                  <c:v>3.9508358256628568</c:v>
                </c:pt>
                <c:pt idx="10">
                  <c:v>8.9087886927642845</c:v>
                </c:pt>
                <c:pt idx="11">
                  <c:v>6.4601884485199985</c:v>
                </c:pt>
                <c:pt idx="12">
                  <c:v>8.6335415768971426</c:v>
                </c:pt>
                <c:pt idx="13">
                  <c:v>17.105878256921429</c:v>
                </c:pt>
                <c:pt idx="14">
                  <c:v>5.8672878384028566</c:v>
                </c:pt>
                <c:pt idx="15">
                  <c:v>4.4215008543614296</c:v>
                </c:pt>
                <c:pt idx="16">
                  <c:v>8.1567936066685718</c:v>
                </c:pt>
                <c:pt idx="17">
                  <c:v>11.982409793745717</c:v>
                </c:pt>
                <c:pt idx="18">
                  <c:v>4.9662537384942862</c:v>
                </c:pt>
                <c:pt idx="19">
                  <c:v>22.429346720097143</c:v>
                </c:pt>
                <c:pt idx="20">
                  <c:v>1.36608294153</c:v>
                </c:pt>
                <c:pt idx="21">
                  <c:v>13.440066703358571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8-44C2-86CC-3D58D93C7D52}"/>
            </c:ext>
          </c:extLst>
        </c:ser>
        <c:ser>
          <c:idx val="2"/>
          <c:order val="2"/>
          <c:tx>
            <c:strRef>
              <c:f>Sheet4!$L$68</c:f>
              <c:strCache>
                <c:ptCount val="1"/>
                <c:pt idx="0">
                  <c:v>2030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Sheet4!$I$69:$I$90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Sheet4!$L$69:$L$90</c:f>
              <c:numCache>
                <c:formatCode>0.0</c:formatCode>
                <c:ptCount val="22"/>
                <c:pt idx="0">
                  <c:v>8.5405662089764292</c:v>
                </c:pt>
                <c:pt idx="1">
                  <c:v>4.0984859551989272</c:v>
                </c:pt>
                <c:pt idx="2">
                  <c:v>13.571473237250714</c:v>
                </c:pt>
                <c:pt idx="3">
                  <c:v>3.6182605655203575</c:v>
                </c:pt>
                <c:pt idx="4">
                  <c:v>3.0223056434560704</c:v>
                </c:pt>
                <c:pt idx="5">
                  <c:v>9.6632812542767876</c:v>
                </c:pt>
                <c:pt idx="6">
                  <c:v>3.8330558645982151</c:v>
                </c:pt>
                <c:pt idx="7">
                  <c:v>1.2847952990778568</c:v>
                </c:pt>
                <c:pt idx="8">
                  <c:v>1.9715554223139289</c:v>
                </c:pt>
                <c:pt idx="9">
                  <c:v>4.5576807540271425</c:v>
                </c:pt>
                <c:pt idx="10">
                  <c:v>10.131371410148212</c:v>
                </c:pt>
                <c:pt idx="11">
                  <c:v>7.2673882413128537</c:v>
                </c:pt>
                <c:pt idx="12">
                  <c:v>9.8255868977328547</c:v>
                </c:pt>
                <c:pt idx="13">
                  <c:v>19.495573295216072</c:v>
                </c:pt>
                <c:pt idx="14">
                  <c:v>6.5990657666921413</c:v>
                </c:pt>
                <c:pt idx="15">
                  <c:v>5.012305643456072</c:v>
                </c:pt>
                <c:pt idx="16">
                  <c:v>9.3774967418614281</c:v>
                </c:pt>
                <c:pt idx="17">
                  <c:v>13.671201000499288</c:v>
                </c:pt>
                <c:pt idx="18">
                  <c:v>5.6765211310407135</c:v>
                </c:pt>
                <c:pt idx="19">
                  <c:v>25.269945589932856</c:v>
                </c:pt>
                <c:pt idx="20">
                  <c:v>1.5534652664424999</c:v>
                </c:pt>
                <c:pt idx="21">
                  <c:v>15.598186513413923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8-44C2-86CC-3D58D93C7D52}"/>
            </c:ext>
          </c:extLst>
        </c:ser>
        <c:ser>
          <c:idx val="3"/>
          <c:order val="3"/>
          <c:tx>
            <c:strRef>
              <c:f>Sheet4!$M$68</c:f>
              <c:strCache>
                <c:ptCount val="1"/>
                <c:pt idx="0">
                  <c:v>2035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Sheet4!$I$69:$I$90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Sheet4!$M$69:$M$90</c:f>
              <c:numCache>
                <c:formatCode>0.0</c:formatCode>
                <c:ptCount val="22"/>
                <c:pt idx="0">
                  <c:v>9.5365046943442877</c:v>
                </c:pt>
                <c:pt idx="1">
                  <c:v>4.6819751155792844</c:v>
                </c:pt>
                <c:pt idx="2">
                  <c:v>15.280933229247143</c:v>
                </c:pt>
                <c:pt idx="3">
                  <c:v>4.0733942617935721</c:v>
                </c:pt>
                <c:pt idx="4">
                  <c:v>3.5631104325507126</c:v>
                </c:pt>
                <c:pt idx="5">
                  <c:v>11.014521786017859</c:v>
                </c:pt>
                <c:pt idx="6">
                  <c:v>4.3059409322321454</c:v>
                </c:pt>
                <c:pt idx="7">
                  <c:v>1.4525466704385708</c:v>
                </c:pt>
                <c:pt idx="8">
                  <c:v>2.280279932869286</c:v>
                </c:pt>
                <c:pt idx="9">
                  <c:v>5.1645256823914281</c:v>
                </c:pt>
                <c:pt idx="10">
                  <c:v>11.353954127532139</c:v>
                </c:pt>
                <c:pt idx="11">
                  <c:v>8.0745880341057106</c:v>
                </c:pt>
                <c:pt idx="12">
                  <c:v>11.017632218568568</c:v>
                </c:pt>
                <c:pt idx="13">
                  <c:v>21.885268333510716</c:v>
                </c:pt>
                <c:pt idx="14">
                  <c:v>7.330843694981426</c:v>
                </c:pt>
                <c:pt idx="15">
                  <c:v>5.6031104325507153</c:v>
                </c:pt>
                <c:pt idx="16">
                  <c:v>10.598199877054284</c:v>
                </c:pt>
                <c:pt idx="17">
                  <c:v>15.359992207252859</c:v>
                </c:pt>
                <c:pt idx="18">
                  <c:v>6.3867885235871427</c:v>
                </c:pt>
                <c:pt idx="19">
                  <c:v>28.110544459768569</c:v>
                </c:pt>
                <c:pt idx="20">
                  <c:v>1.7408475913549997</c:v>
                </c:pt>
                <c:pt idx="21">
                  <c:v>17.756306323469278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8-44C2-86CC-3D58D93C7D52}"/>
            </c:ext>
          </c:extLst>
        </c:ser>
        <c:ser>
          <c:idx val="4"/>
          <c:order val="4"/>
          <c:tx>
            <c:strRef>
              <c:f>Sheet4!$N$68</c:f>
              <c:strCache>
                <c:ptCount val="1"/>
                <c:pt idx="0">
                  <c:v>2040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Sheet4!$I$69:$I$90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Sheet4!$N$69:$N$90</c:f>
              <c:numCache>
                <c:formatCode>0.0</c:formatCode>
                <c:ptCount val="22"/>
                <c:pt idx="0">
                  <c:v>10.532443179712146</c:v>
                </c:pt>
                <c:pt idx="1">
                  <c:v>5.2654642759596415</c:v>
                </c:pt>
                <c:pt idx="2">
                  <c:v>16.990393221243572</c:v>
                </c:pt>
                <c:pt idx="3">
                  <c:v>4.5285279580667863</c:v>
                </c:pt>
                <c:pt idx="4">
                  <c:v>4.1039152216453552</c:v>
                </c:pt>
                <c:pt idx="5">
                  <c:v>12.365762317758932</c:v>
                </c:pt>
                <c:pt idx="6">
                  <c:v>4.7788259998660747</c:v>
                </c:pt>
                <c:pt idx="7">
                  <c:v>1.6202980417992849</c:v>
                </c:pt>
                <c:pt idx="8">
                  <c:v>2.5890044434246429</c:v>
                </c:pt>
                <c:pt idx="9">
                  <c:v>5.7713706107557137</c:v>
                </c:pt>
                <c:pt idx="10">
                  <c:v>12.576536844916067</c:v>
                </c:pt>
                <c:pt idx="11">
                  <c:v>8.8817878268985666</c:v>
                </c:pt>
                <c:pt idx="12">
                  <c:v>12.209677539404282</c:v>
                </c:pt>
                <c:pt idx="13">
                  <c:v>24.274963371805359</c:v>
                </c:pt>
                <c:pt idx="14">
                  <c:v>8.0626216232707115</c:v>
                </c:pt>
                <c:pt idx="15">
                  <c:v>6.1939152216453577</c:v>
                </c:pt>
                <c:pt idx="16">
                  <c:v>11.818903012247141</c:v>
                </c:pt>
                <c:pt idx="17">
                  <c:v>17.048783414006429</c:v>
                </c:pt>
                <c:pt idx="18">
                  <c:v>7.0970559161335709</c:v>
                </c:pt>
                <c:pt idx="19">
                  <c:v>30.951143329604282</c:v>
                </c:pt>
                <c:pt idx="20">
                  <c:v>1.9282299162674996</c:v>
                </c:pt>
                <c:pt idx="21">
                  <c:v>19.914426133524632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8-44C2-86CC-3D58D93C7D52}"/>
            </c:ext>
          </c:extLst>
        </c:ser>
        <c:ser>
          <c:idx val="5"/>
          <c:order val="5"/>
          <c:tx>
            <c:strRef>
              <c:f>Sheet4!$O$68</c:f>
              <c:strCache>
                <c:ptCount val="1"/>
                <c:pt idx="0">
                  <c:v>2045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Sheet4!$I$69:$I$90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Sheet4!$O$69:$O$90</c:f>
              <c:numCache>
                <c:formatCode>0.0</c:formatCode>
                <c:ptCount val="22"/>
                <c:pt idx="0">
                  <c:v>11.528381665080005</c:v>
                </c:pt>
                <c:pt idx="1">
                  <c:v>5.8489534363399986</c:v>
                </c:pt>
                <c:pt idx="2">
                  <c:v>18.699853213240004</c:v>
                </c:pt>
                <c:pt idx="3">
                  <c:v>4.9836616543400005</c:v>
                </c:pt>
                <c:pt idx="4">
                  <c:v>4.6447200107399969</c:v>
                </c:pt>
                <c:pt idx="5">
                  <c:v>13.717002849500004</c:v>
                </c:pt>
                <c:pt idx="6">
                  <c:v>5.2517110675000049</c:v>
                </c:pt>
                <c:pt idx="7">
                  <c:v>1.7880494131599989</c:v>
                </c:pt>
                <c:pt idx="8">
                  <c:v>2.8977289539800002</c:v>
                </c:pt>
                <c:pt idx="9">
                  <c:v>6.3782155391199993</c:v>
                </c:pt>
                <c:pt idx="10">
                  <c:v>13.799119562299994</c:v>
                </c:pt>
                <c:pt idx="11">
                  <c:v>9.6889876196914226</c:v>
                </c:pt>
                <c:pt idx="12">
                  <c:v>13.401722860239994</c:v>
                </c:pt>
                <c:pt idx="13">
                  <c:v>26.664658410100003</c:v>
                </c:pt>
                <c:pt idx="14">
                  <c:v>8.7943995515599962</c:v>
                </c:pt>
                <c:pt idx="15">
                  <c:v>6.784720010740001</c:v>
                </c:pt>
                <c:pt idx="16">
                  <c:v>13.039606147439997</c:v>
                </c:pt>
                <c:pt idx="17">
                  <c:v>18.737574620760004</c:v>
                </c:pt>
                <c:pt idx="18">
                  <c:v>7.8073233086799991</c:v>
                </c:pt>
                <c:pt idx="19">
                  <c:v>33.791742199439994</c:v>
                </c:pt>
                <c:pt idx="20">
                  <c:v>2.1156122411799996</c:v>
                </c:pt>
                <c:pt idx="21">
                  <c:v>22.072545943579986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78-44C2-86CC-3D58D93C7D52}"/>
            </c:ext>
          </c:extLst>
        </c:ser>
        <c:ser>
          <c:idx val="6"/>
          <c:order val="6"/>
          <c:tx>
            <c:strRef>
              <c:f>Sheet4!$P$68</c:f>
              <c:strCache>
                <c:ptCount val="1"/>
                <c:pt idx="0">
                  <c:v>2050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Sheet4!$I$69:$I$90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Sheet4!$P$69:$P$90</c:f>
              <c:numCache>
                <c:formatCode>0.0</c:formatCode>
                <c:ptCount val="22"/>
                <c:pt idx="0">
                  <c:v>12.524320150447863</c:v>
                </c:pt>
                <c:pt idx="1">
                  <c:v>6.4324425967203558</c:v>
                </c:pt>
                <c:pt idx="2">
                  <c:v>20.409313205236433</c:v>
                </c:pt>
                <c:pt idx="3">
                  <c:v>5.4387953506132147</c:v>
                </c:pt>
                <c:pt idx="4">
                  <c:v>5.1855247998346385</c:v>
                </c:pt>
                <c:pt idx="5">
                  <c:v>15.068243381241077</c:v>
                </c:pt>
                <c:pt idx="6">
                  <c:v>5.7245961351339343</c:v>
                </c:pt>
                <c:pt idx="7">
                  <c:v>1.955800784520713</c:v>
                </c:pt>
                <c:pt idx="8">
                  <c:v>3.2064534645353575</c:v>
                </c:pt>
                <c:pt idx="9">
                  <c:v>6.9850604674842849</c:v>
                </c:pt>
                <c:pt idx="10">
                  <c:v>15.021702279683922</c:v>
                </c:pt>
                <c:pt idx="11">
                  <c:v>10.496187412484279</c:v>
                </c:pt>
                <c:pt idx="12">
                  <c:v>14.593768181075706</c:v>
                </c:pt>
                <c:pt idx="13">
                  <c:v>29.054353448394647</c:v>
                </c:pt>
                <c:pt idx="14">
                  <c:v>9.5261774798492809</c:v>
                </c:pt>
                <c:pt idx="15">
                  <c:v>7.3755247998346434</c:v>
                </c:pt>
                <c:pt idx="16">
                  <c:v>14.260309282632853</c:v>
                </c:pt>
                <c:pt idx="17">
                  <c:v>20.426365827513578</c:v>
                </c:pt>
                <c:pt idx="18">
                  <c:v>8.5175907012264265</c:v>
                </c:pt>
                <c:pt idx="19">
                  <c:v>36.632341069275711</c:v>
                </c:pt>
                <c:pt idx="20">
                  <c:v>2.3029945660924995</c:v>
                </c:pt>
                <c:pt idx="21">
                  <c:v>24.230665753635339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78-44C2-86CC-3D58D93C7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15578712"/>
        <c:axId val="633508904"/>
      </c:barChart>
      <c:catAx>
        <c:axId val="415578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08904"/>
        <c:crosses val="autoZero"/>
        <c:auto val="1"/>
        <c:lblAlgn val="ctr"/>
        <c:lblOffset val="100"/>
        <c:noMultiLvlLbl val="0"/>
      </c:catAx>
      <c:valAx>
        <c:axId val="633508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Population</a:t>
                </a:r>
                <a:r>
                  <a:rPr lang="en-IN" sz="1600" baseline="0"/>
                  <a:t>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7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227771</xdr:colOff>
      <xdr:row>34</xdr:row>
      <xdr:rowOff>155594</xdr:rowOff>
    </xdr:from>
    <xdr:to>
      <xdr:col>24</xdr:col>
      <xdr:colOff>149679</xdr:colOff>
      <xdr:row>78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7A31BE-3090-405F-92F1-957C0C5D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285748</xdr:colOff>
      <xdr:row>34</xdr:row>
      <xdr:rowOff>147637</xdr:rowOff>
    </xdr:from>
    <xdr:to>
      <xdr:col>24</xdr:col>
      <xdr:colOff>108856</xdr:colOff>
      <xdr:row>68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3D31D-9052-4FE9-8C25-A973BDDD6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710045</xdr:colOff>
      <xdr:row>31</xdr:row>
      <xdr:rowOff>138544</xdr:rowOff>
    </xdr:from>
    <xdr:to>
      <xdr:col>28</xdr:col>
      <xdr:colOff>1030432</xdr:colOff>
      <xdr:row>76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0EB7F-C454-4115-A2AE-DD2CE033E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390525</xdr:colOff>
      <xdr:row>0</xdr:row>
      <xdr:rowOff>76199</xdr:rowOff>
    </xdr:from>
    <xdr:to>
      <xdr:col>36</xdr:col>
      <xdr:colOff>333375</xdr:colOff>
      <xdr:row>24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AD6ED-5919-46D8-A185-4C5735F10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30</xdr:row>
      <xdr:rowOff>114300</xdr:rowOff>
    </xdr:from>
    <xdr:to>
      <xdr:col>36</xdr:col>
      <xdr:colOff>304800</xdr:colOff>
      <xdr:row>59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C6383-CDCA-49CF-93CD-C6BEA6D3D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329046</xdr:colOff>
      <xdr:row>65</xdr:row>
      <xdr:rowOff>34636</xdr:rowOff>
    </xdr:from>
    <xdr:to>
      <xdr:col>36</xdr:col>
      <xdr:colOff>329046</xdr:colOff>
      <xdr:row>93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CB3406-0AC0-4FAD-B8D5-C25364FE9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_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>
        <row r="1">
          <cell r="W1">
            <v>2020</v>
          </cell>
          <cell r="X1">
            <v>2025</v>
          </cell>
          <cell r="Y1">
            <v>2030</v>
          </cell>
          <cell r="Z1">
            <v>2035</v>
          </cell>
          <cell r="AA1">
            <v>2040</v>
          </cell>
          <cell r="AB1">
            <v>2045</v>
          </cell>
          <cell r="AC1">
            <v>2050</v>
          </cell>
        </row>
        <row r="3">
          <cell r="V3" t="str">
            <v>Andhra Pradesh</v>
          </cell>
          <cell r="W3">
            <v>71.197192982456158</v>
          </cell>
          <cell r="X3">
            <v>72.904210526315865</v>
          </cell>
          <cell r="Y3">
            <v>74.611228070175457</v>
          </cell>
          <cell r="Z3">
            <v>76.318245614035163</v>
          </cell>
          <cell r="AA3">
            <v>78.025263157894756</v>
          </cell>
          <cell r="AB3">
            <v>79.732280701754462</v>
          </cell>
          <cell r="AC3">
            <v>81.439298245614054</v>
          </cell>
        </row>
        <row r="4">
          <cell r="V4" t="str">
            <v>Assam</v>
          </cell>
          <cell r="W4">
            <v>67.873684210526221</v>
          </cell>
          <cell r="X4">
            <v>70.031578947368303</v>
          </cell>
          <cell r="Y4">
            <v>72.189473684210498</v>
          </cell>
          <cell r="Z4">
            <v>74.347368421052579</v>
          </cell>
          <cell r="AA4">
            <v>76.50526315789466</v>
          </cell>
          <cell r="AB4">
            <v>78.663157894736742</v>
          </cell>
          <cell r="AC4">
            <v>80.821052631578823</v>
          </cell>
        </row>
        <row r="5">
          <cell r="V5" t="str">
            <v>Bihar</v>
          </cell>
          <cell r="W5">
            <v>73.115789473684231</v>
          </cell>
          <cell r="X5">
            <v>75.615789473684231</v>
          </cell>
          <cell r="Y5">
            <v>78.115789473684231</v>
          </cell>
          <cell r="Z5">
            <v>80.615789473684231</v>
          </cell>
          <cell r="AA5">
            <v>83.115789473684231</v>
          </cell>
          <cell r="AB5">
            <v>85.615789473684231</v>
          </cell>
          <cell r="AC5">
            <v>88.115789473684231</v>
          </cell>
        </row>
        <row r="6">
          <cell r="V6" t="str">
            <v>Chhattisgarh</v>
          </cell>
          <cell r="W6">
            <v>67.157192982456195</v>
          </cell>
          <cell r="X6">
            <v>68.748421052631556</v>
          </cell>
          <cell r="Y6">
            <v>70.339649122807032</v>
          </cell>
          <cell r="Z6">
            <v>71.930877192982507</v>
          </cell>
          <cell r="AA6">
            <v>73.522105263157869</v>
          </cell>
          <cell r="AB6">
            <v>75.113333333333344</v>
          </cell>
          <cell r="AC6">
            <v>76.704561403508819</v>
          </cell>
        </row>
        <row r="7">
          <cell r="V7" t="str">
            <v>Delhi</v>
          </cell>
          <cell r="W7">
            <v>75.583684210526371</v>
          </cell>
          <cell r="X7">
            <v>77.191578947368498</v>
          </cell>
          <cell r="Y7">
            <v>78.799473684210511</v>
          </cell>
          <cell r="Z7">
            <v>80.407368421052638</v>
          </cell>
          <cell r="AA7">
            <v>82.015263157894765</v>
          </cell>
          <cell r="AB7">
            <v>83.623157894736892</v>
          </cell>
          <cell r="AC7">
            <v>85.231052631579018</v>
          </cell>
        </row>
        <row r="8">
          <cell r="V8" t="str">
            <v>Gujarat</v>
          </cell>
          <cell r="W8">
            <v>72.154385964912308</v>
          </cell>
          <cell r="X8">
            <v>73.926315789473733</v>
          </cell>
          <cell r="Y8">
            <v>75.698245614035045</v>
          </cell>
          <cell r="Z8">
            <v>77.47017543859647</v>
          </cell>
          <cell r="AA8">
            <v>79.242105263157896</v>
          </cell>
          <cell r="AB8">
            <v>81.014035087719321</v>
          </cell>
          <cell r="AC8">
            <v>82.785964912280747</v>
          </cell>
        </row>
        <row r="9">
          <cell r="V9" t="str">
            <v>Haryana</v>
          </cell>
          <cell r="W9">
            <v>71.174210526315846</v>
          </cell>
          <cell r="X9">
            <v>72.513684210526321</v>
          </cell>
          <cell r="Y9">
            <v>73.853157894736796</v>
          </cell>
          <cell r="Z9">
            <v>75.192631578947385</v>
          </cell>
          <cell r="AA9">
            <v>76.53210526315786</v>
          </cell>
          <cell r="AB9">
            <v>77.871578947368448</v>
          </cell>
          <cell r="AC9">
            <v>79.211052631578923</v>
          </cell>
        </row>
        <row r="10">
          <cell r="V10" t="str">
            <v>Himachal Pradesh</v>
          </cell>
          <cell r="W10">
            <v>75.492982456140339</v>
          </cell>
          <cell r="X10">
            <v>77.299999999999955</v>
          </cell>
          <cell r="Y10">
            <v>79.10701754385957</v>
          </cell>
          <cell r="Z10">
            <v>80.914035087719299</v>
          </cell>
          <cell r="AA10">
            <v>82.721052631578914</v>
          </cell>
          <cell r="AB10">
            <v>84.528070175438529</v>
          </cell>
          <cell r="AC10">
            <v>86.335087719298258</v>
          </cell>
        </row>
        <row r="11">
          <cell r="V11" t="str">
            <v>Jammu and Kashmir</v>
          </cell>
          <cell r="W11">
            <v>77.422280701754289</v>
          </cell>
          <cell r="X11">
            <v>79.907368421052524</v>
          </cell>
          <cell r="Y11">
            <v>82.39245614035076</v>
          </cell>
          <cell r="Z11">
            <v>84.877543859648995</v>
          </cell>
          <cell r="AA11">
            <v>87.36263157894723</v>
          </cell>
          <cell r="AB11">
            <v>89.847719298245579</v>
          </cell>
          <cell r="AC11">
            <v>92.332807017543814</v>
          </cell>
        </row>
        <row r="12">
          <cell r="V12" t="str">
            <v>Jharkhand</v>
          </cell>
          <cell r="W12">
            <v>70.10403508771924</v>
          </cell>
          <cell r="X12">
            <v>71.855789473684126</v>
          </cell>
          <cell r="Y12">
            <v>73.607543859649013</v>
          </cell>
          <cell r="Z12">
            <v>75.359298245614013</v>
          </cell>
          <cell r="AA12">
            <v>77.1110526315789</v>
          </cell>
          <cell r="AB12">
            <v>78.862807017543787</v>
          </cell>
          <cell r="AC12">
            <v>80.614561403508674</v>
          </cell>
        </row>
        <row r="13">
          <cell r="V13" t="str">
            <v>Karnataka</v>
          </cell>
          <cell r="W13">
            <v>71.806140350877172</v>
          </cell>
          <cell r="X13">
            <v>73.363157894736787</v>
          </cell>
          <cell r="Y13">
            <v>74.920175438596516</v>
          </cell>
          <cell r="Z13">
            <v>76.477192982456131</v>
          </cell>
          <cell r="AA13">
            <v>78.034210526315746</v>
          </cell>
          <cell r="AB13">
            <v>79.591228070175362</v>
          </cell>
          <cell r="AC13">
            <v>81.148245614035091</v>
          </cell>
        </row>
        <row r="14">
          <cell r="V14" t="str">
            <v>Kerala</v>
          </cell>
          <cell r="W14">
            <v>76.474912280701801</v>
          </cell>
          <cell r="X14">
            <v>77.275789473684256</v>
          </cell>
          <cell r="Y14">
            <v>78.076666666666711</v>
          </cell>
          <cell r="Z14">
            <v>78.877543859649165</v>
          </cell>
          <cell r="AA14">
            <v>79.67842105263162</v>
          </cell>
          <cell r="AB14">
            <v>80.479298245614075</v>
          </cell>
          <cell r="AC14">
            <v>81.28017543859653</v>
          </cell>
        </row>
        <row r="15">
          <cell r="V15" t="str">
            <v>Madhya Pradesh</v>
          </cell>
          <cell r="W15">
            <v>69.687017543859611</v>
          </cell>
          <cell r="X15">
            <v>72.322105263157937</v>
          </cell>
          <cell r="Y15">
            <v>74.957192982456036</v>
          </cell>
          <cell r="Z15">
            <v>77.592280701754362</v>
          </cell>
          <cell r="AA15">
            <v>80.227368421052688</v>
          </cell>
          <cell r="AB15">
            <v>82.862456140350787</v>
          </cell>
          <cell r="AC15">
            <v>85.497543859649113</v>
          </cell>
        </row>
        <row r="16">
          <cell r="V16" t="str">
            <v>Maharashtra</v>
          </cell>
          <cell r="W16">
            <v>75.475789473684131</v>
          </cell>
          <cell r="X16">
            <v>77.438947368421054</v>
          </cell>
          <cell r="Y16">
            <v>79.402105263157864</v>
          </cell>
          <cell r="Z16">
            <v>81.365263157894674</v>
          </cell>
          <cell r="AA16">
            <v>83.328421052631484</v>
          </cell>
          <cell r="AB16">
            <v>85.291578947368407</v>
          </cell>
          <cell r="AC16">
            <v>87.254736842105217</v>
          </cell>
        </row>
        <row r="17">
          <cell r="V17" t="str">
            <v>Odisha</v>
          </cell>
          <cell r="W17">
            <v>70.159999999999968</v>
          </cell>
          <cell r="X17">
            <v>72.623157894736778</v>
          </cell>
          <cell r="Y17">
            <v>75.086315789473588</v>
          </cell>
          <cell r="Z17">
            <v>77.549473684210511</v>
          </cell>
          <cell r="AA17">
            <v>80.012631578947321</v>
          </cell>
          <cell r="AB17">
            <v>82.475789473684131</v>
          </cell>
          <cell r="AC17">
            <v>84.938947368421054</v>
          </cell>
        </row>
        <row r="18">
          <cell r="V18" t="str">
            <v>Punjab</v>
          </cell>
          <cell r="W18">
            <v>73.090877192982418</v>
          </cell>
          <cell r="X18">
            <v>74.276842105263142</v>
          </cell>
          <cell r="Y18">
            <v>75.46280701754381</v>
          </cell>
          <cell r="Z18">
            <v>76.648771929824534</v>
          </cell>
          <cell r="AA18">
            <v>77.834736842105201</v>
          </cell>
          <cell r="AB18">
            <v>79.020701754385925</v>
          </cell>
          <cell r="AC18">
            <v>80.206666666666649</v>
          </cell>
        </row>
        <row r="19">
          <cell r="V19" t="str">
            <v>Rajasthan</v>
          </cell>
          <cell r="W19">
            <v>73.10877192982457</v>
          </cell>
          <cell r="X19">
            <v>75.468421052631584</v>
          </cell>
          <cell r="Y19">
            <v>77.828070175438597</v>
          </cell>
          <cell r="Z19">
            <v>80.187719298245611</v>
          </cell>
          <cell r="AA19">
            <v>82.547368421052624</v>
          </cell>
          <cell r="AB19">
            <v>84.907017543859638</v>
          </cell>
          <cell r="AC19">
            <v>87.266666666666652</v>
          </cell>
        </row>
        <row r="20">
          <cell r="V20" t="str">
            <v>Tamil Nadu</v>
          </cell>
          <cell r="W20">
            <v>74.602982456140239</v>
          </cell>
          <cell r="X20">
            <v>76.596842105263022</v>
          </cell>
          <cell r="Y20">
            <v>78.590701754385918</v>
          </cell>
          <cell r="Z20">
            <v>80.584561403508701</v>
          </cell>
          <cell r="AA20">
            <v>82.578421052631484</v>
          </cell>
          <cell r="AB20">
            <v>84.572280701754266</v>
          </cell>
          <cell r="AC20">
            <v>86.566140350877049</v>
          </cell>
        </row>
        <row r="21">
          <cell r="V21" t="str">
            <v>Uttar Pradesh</v>
          </cell>
          <cell r="W21">
            <v>68.061403508771946</v>
          </cell>
          <cell r="X21">
            <v>69.973684210526358</v>
          </cell>
          <cell r="Y21">
            <v>71.88596491228077</v>
          </cell>
          <cell r="Z21">
            <v>73.798245614035181</v>
          </cell>
          <cell r="AA21">
            <v>75.71052631578948</v>
          </cell>
          <cell r="AB21">
            <v>77.622807017543892</v>
          </cell>
          <cell r="AC21">
            <v>79.535087719298303</v>
          </cell>
        </row>
        <row r="22">
          <cell r="V22" t="str">
            <v>West Bengal</v>
          </cell>
          <cell r="W22">
            <v>75.382982456140439</v>
          </cell>
          <cell r="X22">
            <v>77.661052631578968</v>
          </cell>
          <cell r="Y22">
            <v>79.939122807017611</v>
          </cell>
          <cell r="Z22">
            <v>82.21719298245614</v>
          </cell>
          <cell r="AA22">
            <v>84.495263157894783</v>
          </cell>
          <cell r="AB22">
            <v>86.773333333333426</v>
          </cell>
          <cell r="AC22">
            <v>89.051403508771955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indiabudget.gov.in/budget2019-20/economicsurvey/doc/vol1chapter/echap07_vol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F526-532F-46BA-A522-5A921966CBA6}">
  <dimension ref="A1:Y36"/>
  <sheetViews>
    <sheetView tabSelected="1" zoomScale="85" zoomScaleNormal="85" workbookViewId="0">
      <selection activeCell="T3" sqref="T3"/>
    </sheetView>
  </sheetViews>
  <sheetFormatPr defaultRowHeight="15" x14ac:dyDescent="0.25"/>
  <cols>
    <col min="1" max="1" width="33.28515625" customWidth="1"/>
    <col min="6" max="6" width="10.7109375" customWidth="1"/>
    <col min="7" max="7" width="9.42578125" customWidth="1"/>
    <col min="8" max="8" width="9.140625" customWidth="1"/>
    <col min="9" max="9" width="39.42578125" customWidth="1"/>
    <col min="10" max="10" width="31.140625" customWidth="1"/>
    <col min="11" max="11" width="12.85546875" customWidth="1"/>
    <col min="12" max="12" width="14.7109375" customWidth="1"/>
    <col min="13" max="13" width="13.28515625" customWidth="1"/>
    <col min="14" max="14" width="13.140625" customWidth="1"/>
    <col min="15" max="15" width="13.7109375" customWidth="1"/>
    <col min="16" max="16" width="16.42578125" customWidth="1"/>
    <col min="17" max="17" width="13" customWidth="1"/>
    <col min="19" max="19" width="7.28515625" customWidth="1"/>
    <col min="20" max="20" width="36.85546875" customWidth="1"/>
    <col min="21" max="21" width="14.28515625" customWidth="1"/>
    <col min="22" max="22" width="9" customWidth="1"/>
    <col min="23" max="23" width="9.140625" hidden="1" customWidth="1"/>
  </cols>
  <sheetData>
    <row r="1" spans="1:25" ht="22.5" x14ac:dyDescent="0.4">
      <c r="A1" s="113" t="s">
        <v>119</v>
      </c>
      <c r="B1" s="114"/>
      <c r="C1" s="114"/>
      <c r="D1" s="114"/>
      <c r="E1" s="114"/>
      <c r="F1" s="114"/>
      <c r="G1" s="12"/>
      <c r="H1" s="115" t="s">
        <v>120</v>
      </c>
      <c r="I1" s="115"/>
      <c r="J1" s="126" t="s">
        <v>126</v>
      </c>
      <c r="U1" s="126" t="s">
        <v>123</v>
      </c>
    </row>
    <row r="2" spans="1:25" ht="19.5" customHeight="1" x14ac:dyDescent="0.25">
      <c r="A2" s="96" t="s">
        <v>29</v>
      </c>
      <c r="B2" s="97">
        <v>1951</v>
      </c>
      <c r="C2" s="97">
        <v>1961</v>
      </c>
      <c r="D2" s="97">
        <v>1971</v>
      </c>
      <c r="E2" s="97">
        <v>1981</v>
      </c>
      <c r="F2" s="97">
        <v>1991</v>
      </c>
      <c r="G2" s="97">
        <v>2001</v>
      </c>
      <c r="H2" s="97">
        <v>2011</v>
      </c>
      <c r="I2" s="112" t="s">
        <v>31</v>
      </c>
      <c r="J2" s="96" t="s">
        <v>32</v>
      </c>
      <c r="K2" s="97">
        <v>2020</v>
      </c>
      <c r="L2" s="97">
        <v>2025</v>
      </c>
      <c r="M2" s="97">
        <v>2030</v>
      </c>
      <c r="N2" s="97">
        <v>2035</v>
      </c>
      <c r="O2" s="97">
        <v>2040</v>
      </c>
      <c r="P2" s="97">
        <v>2045</v>
      </c>
      <c r="Q2" s="97">
        <v>2050</v>
      </c>
      <c r="T2" s="125" t="s">
        <v>127</v>
      </c>
      <c r="U2" s="116" t="s">
        <v>121</v>
      </c>
      <c r="V2" s="124">
        <v>2021</v>
      </c>
      <c r="W2" s="124"/>
      <c r="X2" s="117">
        <v>2031</v>
      </c>
      <c r="Y2" s="117">
        <v>2041</v>
      </c>
    </row>
    <row r="3" spans="1:25" ht="16.5" customHeight="1" x14ac:dyDescent="0.25">
      <c r="A3" s="2" t="s">
        <v>3</v>
      </c>
      <c r="B3" s="3">
        <v>31</v>
      </c>
      <c r="C3" s="3">
        <v>64</v>
      </c>
      <c r="D3" s="3">
        <v>115</v>
      </c>
      <c r="E3" s="4">
        <v>189</v>
      </c>
      <c r="F3" s="4">
        <v>281</v>
      </c>
      <c r="G3" s="16">
        <v>356</v>
      </c>
      <c r="H3" s="3">
        <v>381</v>
      </c>
      <c r="I3" s="1"/>
      <c r="J3" s="14" t="s">
        <v>3</v>
      </c>
      <c r="K3" s="100">
        <f>_xlfn.FORECAST.ETS(K2,B3:H3,B2:H2)</f>
        <v>442.61836134827979</v>
      </c>
      <c r="L3" s="100">
        <f>_xlfn.FORECAST.ETS(L2,B3:H3,B2:H2)</f>
        <v>474.74355493697351</v>
      </c>
      <c r="M3" s="100">
        <f>_xlfn.FORECAST.ETS(M2,B3:H3,B2:H2)</f>
        <v>506.86874852566723</v>
      </c>
      <c r="N3" s="100">
        <f>_xlfn.FORECAST.ETS(N2,B3:H3,B2:H2)</f>
        <v>538.99394211436095</v>
      </c>
      <c r="O3" s="100">
        <f>_xlfn.FORECAST.ETS(O2,B3:H3,B2:H2)</f>
        <v>571.11913570305478</v>
      </c>
      <c r="P3" s="100">
        <f>_xlfn.FORECAST.ETS(P2,B3:H3,B2:H2)</f>
        <v>603.2443292917485</v>
      </c>
      <c r="Q3" s="100">
        <f>_xlfn.FORECAST.ETS(Q2,B3:H3,B2:H2)</f>
        <v>635.36952288044222</v>
      </c>
      <c r="U3" t="s">
        <v>122</v>
      </c>
    </row>
    <row r="4" spans="1:25" ht="16.5" customHeight="1" x14ac:dyDescent="0.25">
      <c r="A4" s="19" t="s">
        <v>125</v>
      </c>
      <c r="B4" s="6">
        <v>31115</v>
      </c>
      <c r="C4" s="6">
        <v>35983</v>
      </c>
      <c r="D4" s="6">
        <v>43503</v>
      </c>
      <c r="E4" s="7">
        <v>53551</v>
      </c>
      <c r="F4" s="7">
        <v>66508</v>
      </c>
      <c r="G4" s="16">
        <v>76210</v>
      </c>
      <c r="H4" s="6">
        <v>84581</v>
      </c>
      <c r="I4" s="1"/>
      <c r="J4" s="19" t="s">
        <v>125</v>
      </c>
      <c r="K4" s="100">
        <f>_xlfn.FORECAST.ETS(K2,B4:H4,B2:H2)</f>
        <v>93157.787498034813</v>
      </c>
      <c r="L4" s="100">
        <f>_xlfn.FORECAST.ETS(L2,B4:H4,B2:H2)</f>
        <v>97867.879110497059</v>
      </c>
      <c r="M4" s="100">
        <f>_xlfn.FORECAST.ETS(M2,B4:H4,B2:H2)</f>
        <v>102577.97072295929</v>
      </c>
      <c r="N4" s="100">
        <f>_xlfn.FORECAST.ETS(N2,B4:H4,B2:H2)</f>
        <v>107288.06233542153</v>
      </c>
      <c r="O4" s="100">
        <f>_xlfn.FORECAST.ETS(O2,B4:H4,B2:H2)</f>
        <v>111998.15394788378</v>
      </c>
      <c r="P4" s="100">
        <f>_xlfn.FORECAST.ETS(P2,B4:H4,B2:H2)</f>
        <v>116708.24556034603</v>
      </c>
      <c r="Q4" s="100">
        <f>_xlfn.FORECAST.ETS(Q2,B4:H4,B2:H2)</f>
        <v>121418.33717280827</v>
      </c>
      <c r="U4" s="118" t="s">
        <v>40</v>
      </c>
      <c r="V4" s="119">
        <v>52.6</v>
      </c>
      <c r="W4" s="119"/>
      <c r="X4" s="119">
        <v>54.2</v>
      </c>
      <c r="Y4" s="119">
        <v>54.3</v>
      </c>
    </row>
    <row r="5" spans="1:25" ht="15.75" customHeight="1" x14ac:dyDescent="0.25">
      <c r="A5" s="19" t="s">
        <v>124</v>
      </c>
      <c r="B5" s="8">
        <v>270</v>
      </c>
      <c r="C5" s="6">
        <v>337</v>
      </c>
      <c r="D5" s="6">
        <v>468</v>
      </c>
      <c r="E5" s="7">
        <v>632</v>
      </c>
      <c r="F5" s="7">
        <v>865</v>
      </c>
      <c r="G5" s="18">
        <v>1098</v>
      </c>
      <c r="H5" s="6">
        <v>1384</v>
      </c>
      <c r="I5" s="1"/>
      <c r="J5" s="19" t="s">
        <v>0</v>
      </c>
      <c r="K5" s="100">
        <f>_xlfn.FORECAST.ETS(K2,B5:H5,B2:H2)</f>
        <v>1636.4321308242845</v>
      </c>
      <c r="L5" s="100">
        <f>_xlfn.FORECAST.ETS(L2,B5:H5,B2:H2)</f>
        <v>1776.731780589233</v>
      </c>
      <c r="M5" s="100">
        <f>_xlfn.FORECAST.ETS(M2,B5:H5,B2:H2)</f>
        <v>1917.0314303541816</v>
      </c>
      <c r="N5" s="100">
        <f>_xlfn.FORECAST.ETS(N2,B5:H5,B2:H2)</f>
        <v>2057.3310801191301</v>
      </c>
      <c r="O5" s="100">
        <f>_xlfn.FORECAST.ETS(O2,B5:H5,B2:H2)</f>
        <v>2197.6307298840784</v>
      </c>
      <c r="P5" s="100">
        <f>_xlfn.FORECAST.ETS(P2,B5:H5,B2:H2)</f>
        <v>2337.9303796490267</v>
      </c>
      <c r="Q5" s="100">
        <f>_xlfn.FORECAST.ETS(Q2,B5:H5,B2:H2)</f>
        <v>2478.2300294139754</v>
      </c>
      <c r="U5" t="s">
        <v>122</v>
      </c>
    </row>
    <row r="6" spans="1:25" x14ac:dyDescent="0.25">
      <c r="A6" s="19" t="s">
        <v>1</v>
      </c>
      <c r="B6" s="6">
        <v>8029</v>
      </c>
      <c r="C6" s="6">
        <v>10837</v>
      </c>
      <c r="D6" s="6">
        <v>14625</v>
      </c>
      <c r="E6" s="7">
        <v>18041</v>
      </c>
      <c r="F6" s="7">
        <v>22414</v>
      </c>
      <c r="G6" s="16">
        <v>26656</v>
      </c>
      <c r="H6" s="6">
        <v>31206</v>
      </c>
      <c r="I6" s="1"/>
      <c r="J6" s="19" t="s">
        <v>1</v>
      </c>
      <c r="K6" s="100">
        <f>_xlfn.FORECAST.ETS(K2,B6:H6,B2:H2)</f>
        <v>34638.072689259134</v>
      </c>
      <c r="L6" s="100">
        <f>_xlfn.FORECAST.ETS(L2,B6:H6,B2:H2)</f>
        <v>36583.620940880064</v>
      </c>
      <c r="M6" s="100">
        <f>_xlfn.FORECAST.ETS(M2,B6:H6,B2:H2)</f>
        <v>38529.169192500987</v>
      </c>
      <c r="N6" s="100">
        <f>_xlfn.FORECAST.ETS(N2,B6:H6,B2:H2)</f>
        <v>40474.717444121918</v>
      </c>
      <c r="O6" s="100">
        <f>_xlfn.FORECAST.ETS(O2,B6:H6,B2:H2)</f>
        <v>42420.265695742841</v>
      </c>
      <c r="P6" s="100">
        <f>_xlfn.FORECAST.ETS(P2,B6:H6,B2:H2)</f>
        <v>44365.813947363771</v>
      </c>
      <c r="Q6" s="100">
        <f>_xlfn.FORECAST.ETS(Q2,B6:H6,B2:H2)</f>
        <v>46311.362198984694</v>
      </c>
      <c r="U6" s="120" t="s">
        <v>41</v>
      </c>
      <c r="V6" s="121">
        <v>33.5</v>
      </c>
      <c r="W6" s="121"/>
      <c r="X6" s="121">
        <v>36.1</v>
      </c>
      <c r="Y6" s="121">
        <v>37.9</v>
      </c>
    </row>
    <row r="7" spans="1:25" ht="13.5" customHeight="1" x14ac:dyDescent="0.25">
      <c r="A7" s="5" t="s">
        <v>4</v>
      </c>
      <c r="B7" s="6">
        <v>29085</v>
      </c>
      <c r="C7" s="6">
        <v>34841</v>
      </c>
      <c r="D7" s="6">
        <v>42126</v>
      </c>
      <c r="E7" s="7">
        <v>52303</v>
      </c>
      <c r="F7" s="7">
        <v>64531</v>
      </c>
      <c r="G7" s="16">
        <v>82999</v>
      </c>
      <c r="H7" s="6">
        <v>104099</v>
      </c>
      <c r="I7" s="1"/>
      <c r="J7" s="15" t="s">
        <v>4</v>
      </c>
      <c r="K7" s="100">
        <f>_xlfn.FORECAST.ETS(K2,B7:H7,B2:H2)</f>
        <v>122794.60856773233</v>
      </c>
      <c r="L7" s="100">
        <f>_xlfn.FORECAST.ETS(L2,B7:H7,B2:H2)</f>
        <v>133184.71821641579</v>
      </c>
      <c r="M7" s="100">
        <f>_xlfn.FORECAST.ETS(M2,B7:H7,B2:H2)</f>
        <v>143574.82786509927</v>
      </c>
      <c r="N7" s="100">
        <f>_xlfn.FORECAST.ETS(N2,B7:H7,B2:H2)</f>
        <v>153964.93751378273</v>
      </c>
      <c r="O7" s="100">
        <f>_xlfn.FORECAST.ETS(O2,B7:H7,B2:H2)</f>
        <v>164355.04716246622</v>
      </c>
      <c r="P7" s="100">
        <f>_xlfn.FORECAST.ETS(P2,B7:H7,B2:H2)</f>
        <v>174745.15681114967</v>
      </c>
      <c r="Q7" s="100">
        <f>_xlfn.FORECAST.ETS(Q2,B7:H7,B2:H2)</f>
        <v>185135.26645983316</v>
      </c>
      <c r="U7" s="118" t="s">
        <v>42</v>
      </c>
      <c r="V7" s="119">
        <v>123</v>
      </c>
      <c r="W7" s="119"/>
      <c r="X7" s="119">
        <v>139.5</v>
      </c>
      <c r="Y7" s="119">
        <v>153.4</v>
      </c>
    </row>
    <row r="8" spans="1:25" ht="13.5" customHeight="1" x14ac:dyDescent="0.25">
      <c r="A8" s="5" t="s">
        <v>5</v>
      </c>
      <c r="B8" s="6">
        <v>24</v>
      </c>
      <c r="C8" s="6">
        <v>120</v>
      </c>
      <c r="D8" s="6">
        <v>257</v>
      </c>
      <c r="E8" s="7">
        <v>452</v>
      </c>
      <c r="F8" s="7">
        <v>642</v>
      </c>
      <c r="G8" s="16">
        <v>901</v>
      </c>
      <c r="H8" s="6">
        <v>1055</v>
      </c>
      <c r="I8" s="1"/>
      <c r="J8" s="15" t="s">
        <v>5</v>
      </c>
      <c r="K8" s="100">
        <f>_xlfn.FORECAST.ETS(K2,B8:H8,B2:H2)</f>
        <v>1218.7476235767967</v>
      </c>
      <c r="L8" s="100">
        <f>_xlfn.FORECAST.ETS(L2,B8:H8,B2:H2)</f>
        <v>1308.7216719719052</v>
      </c>
      <c r="M8" s="100">
        <f>_xlfn.FORECAST.ETS(M2,B8:H8,B2:H2)</f>
        <v>1398.6957203670133</v>
      </c>
      <c r="N8" s="100">
        <f>_xlfn.FORECAST.ETS(N2,B8:H8,B2:H2)</f>
        <v>1488.6697687621217</v>
      </c>
      <c r="O8" s="100">
        <f>_xlfn.FORECAST.ETS(O2,B8:H8,B2:H2)</f>
        <v>1578.6438171572299</v>
      </c>
      <c r="P8" s="100">
        <f>_xlfn.FORECAST.ETS(P2,B8:H8,B2:H2)</f>
        <v>1668.6178655523381</v>
      </c>
      <c r="Q8" s="100">
        <f>_xlfn.FORECAST.ETS(Q2,B8:H8,B2:H2)</f>
        <v>1758.5919139474463</v>
      </c>
      <c r="U8" t="s">
        <v>122</v>
      </c>
    </row>
    <row r="9" spans="1:25" ht="12.75" customHeight="1" x14ac:dyDescent="0.25">
      <c r="A9" s="5" t="s">
        <v>6</v>
      </c>
      <c r="B9" s="6">
        <v>7457</v>
      </c>
      <c r="C9" s="6">
        <v>9154</v>
      </c>
      <c r="D9" s="6">
        <v>11637</v>
      </c>
      <c r="E9" s="7">
        <v>14010</v>
      </c>
      <c r="F9" s="7">
        <v>17615</v>
      </c>
      <c r="G9" s="16">
        <v>20834</v>
      </c>
      <c r="H9" s="6">
        <v>25545</v>
      </c>
      <c r="I9" s="1"/>
      <c r="J9" s="15" t="s">
        <v>6</v>
      </c>
      <c r="K9" s="100">
        <f>_xlfn.FORECAST.ETS(K2,B9:H9,B2:H2)</f>
        <v>29282.447541991682</v>
      </c>
      <c r="L9" s="100">
        <f>_xlfn.FORECAST.ETS(L2,B9:H9,B2:H2)</f>
        <v>31481.544066043658</v>
      </c>
      <c r="M9" s="100">
        <f>_xlfn.FORECAST.ETS(M2,B9:H9,B2:H2)</f>
        <v>33680.640590095638</v>
      </c>
      <c r="N9" s="100">
        <f>_xlfn.FORECAST.ETS(N2,B9:H9,B2:H2)</f>
        <v>35879.737114147618</v>
      </c>
      <c r="O9" s="100">
        <f>_xlfn.FORECAST.ETS(O2,B9:H9,B2:H2)</f>
        <v>38078.833638199598</v>
      </c>
      <c r="P9" s="100">
        <f>_xlfn.FORECAST.ETS(P2,B9:H9,B2:H2)</f>
        <v>40277.93016225157</v>
      </c>
      <c r="Q9" s="100">
        <f>_xlfn.FORECAST.ETS(Q2,B9:H9,B2:H2)</f>
        <v>42477.02668630355</v>
      </c>
      <c r="U9" s="120" t="s">
        <v>43</v>
      </c>
      <c r="V9" s="121">
        <v>28.5</v>
      </c>
      <c r="W9" s="121"/>
      <c r="X9" s="121">
        <v>30.7</v>
      </c>
      <c r="Y9" s="121">
        <v>32.4</v>
      </c>
    </row>
    <row r="10" spans="1:25" ht="13.5" customHeight="1" x14ac:dyDescent="0.25">
      <c r="A10" s="5" t="s">
        <v>7</v>
      </c>
      <c r="B10" s="6">
        <v>1744</v>
      </c>
      <c r="C10" s="6">
        <v>2659</v>
      </c>
      <c r="D10" s="6">
        <v>4066</v>
      </c>
      <c r="E10" s="7">
        <v>6220</v>
      </c>
      <c r="F10" s="7">
        <v>9421</v>
      </c>
      <c r="G10" s="16">
        <v>13851</v>
      </c>
      <c r="H10" s="6">
        <v>16788</v>
      </c>
      <c r="I10" s="1"/>
      <c r="J10" s="15" t="s">
        <v>7</v>
      </c>
      <c r="K10" s="100">
        <f>_xlfn.FORECAST.ETS(K2,B10:H10,B2:H2)</f>
        <v>19559.771716792224</v>
      </c>
      <c r="L10" s="100">
        <f>_xlfn.FORECAST.ETS(L2,B10:H10,B2:H2)</f>
        <v>21098.137257515129</v>
      </c>
      <c r="M10" s="100">
        <f>_xlfn.FORECAST.ETS(M2,B10:H10,B2:H2)</f>
        <v>22636.502798238034</v>
      </c>
      <c r="N10" s="100">
        <f>_xlfn.FORECAST.ETS(N2,B10:H10,B2:H2)</f>
        <v>24174.868338960943</v>
      </c>
      <c r="O10" s="100">
        <f>_xlfn.FORECAST.ETS(O2,B10:H10,B2:H2)</f>
        <v>25713.233879683845</v>
      </c>
      <c r="P10" s="100">
        <f>_xlfn.FORECAST.ETS(P2,B10:H10,B2:H2)</f>
        <v>27251.599420406754</v>
      </c>
      <c r="Q10" s="100">
        <f>_xlfn.FORECAST.ETS(Q2,B10:H10,B2:H2)</f>
        <v>28789.964961129655</v>
      </c>
      <c r="U10" s="118" t="s">
        <v>44</v>
      </c>
      <c r="V10" s="119">
        <v>18.5</v>
      </c>
      <c r="W10" s="119"/>
      <c r="X10" s="119">
        <v>19.600000000000001</v>
      </c>
      <c r="Y10" s="119">
        <v>20.2</v>
      </c>
    </row>
    <row r="11" spans="1:25" ht="14.25" customHeight="1" x14ac:dyDescent="0.25">
      <c r="A11" s="5" t="s">
        <v>8</v>
      </c>
      <c r="B11" s="6">
        <v>547</v>
      </c>
      <c r="C11" s="6">
        <v>590</v>
      </c>
      <c r="D11" s="6">
        <v>795</v>
      </c>
      <c r="E11" s="7">
        <v>1008</v>
      </c>
      <c r="F11" s="7">
        <v>1170</v>
      </c>
      <c r="G11" s="16">
        <v>1348</v>
      </c>
      <c r="H11" s="6">
        <v>1459</v>
      </c>
      <c r="I11" s="1"/>
      <c r="J11" s="15" t="s">
        <v>8</v>
      </c>
      <c r="K11" s="100">
        <f>_xlfn.FORECAST.ETS(K2,B11:H11,B2:H2)</f>
        <v>1640.8715355050817</v>
      </c>
      <c r="L11" s="100">
        <f>_xlfn.FORECAST.ETS(L2,B11:H11,B2:H2)</f>
        <v>1718.9692568387627</v>
      </c>
      <c r="M11" s="100">
        <f>_xlfn.FORECAST.ETS(M2,B11:H11,B2:H2)</f>
        <v>1794.0749924269242</v>
      </c>
      <c r="N11" s="100">
        <f>_xlfn.FORECAST.ETS(N2,B11:H11,B2:H2)</f>
        <v>1881.1486709971637</v>
      </c>
      <c r="O11" s="100">
        <f>_xlfn.FORECAST.ETS(O2,B11:H11,B2:H2)</f>
        <v>1971.2143353129225</v>
      </c>
      <c r="P11" s="100">
        <f>_xlfn.FORECAST.ETS(P2,B11:H11,B2:H2)</f>
        <v>2049.3120566466032</v>
      </c>
      <c r="Q11" s="100">
        <f>_xlfn.FORECAST.ETS(Q2,B11:H11,B2:H2)</f>
        <v>2124.4177922347649</v>
      </c>
      <c r="U11" t="s">
        <v>122</v>
      </c>
    </row>
    <row r="12" spans="1:25" ht="15" customHeight="1" x14ac:dyDescent="0.25">
      <c r="A12" s="5" t="s">
        <v>9</v>
      </c>
      <c r="B12" s="6">
        <v>16263</v>
      </c>
      <c r="C12" s="6">
        <v>20633</v>
      </c>
      <c r="D12" s="6">
        <v>26697</v>
      </c>
      <c r="E12" s="7">
        <v>34086</v>
      </c>
      <c r="F12" s="7">
        <v>41310</v>
      </c>
      <c r="G12" s="16">
        <v>50671</v>
      </c>
      <c r="H12" s="6">
        <v>60440</v>
      </c>
      <c r="I12" s="1"/>
      <c r="J12" s="15" t="s">
        <v>9</v>
      </c>
      <c r="K12" s="100">
        <f>_xlfn.FORECAST.ETS(K2,B12:H12,B2:H2)</f>
        <v>69177.627813506115</v>
      </c>
      <c r="L12" s="100">
        <f>_xlfn.FORECAST.ETS(L2,B12:H12,B2:H2)</f>
        <v>74032.562898453165</v>
      </c>
      <c r="M12" s="100">
        <f>_xlfn.FORECAST.ETS(M2,B12:H12,B2:H2)</f>
        <v>78887.497983400215</v>
      </c>
      <c r="N12" s="100">
        <f>_xlfn.FORECAST.ETS(N2,B12:H12,B2:H2)</f>
        <v>83742.433068347265</v>
      </c>
      <c r="O12" s="100">
        <f>_xlfn.FORECAST.ETS(O2,B12:H12,B2:H2)</f>
        <v>88597.368153294316</v>
      </c>
      <c r="P12" s="100">
        <f>_xlfn.FORECAST.ETS(P2,B12:H12,B2:H2)</f>
        <v>93452.303238241366</v>
      </c>
      <c r="Q12" s="100">
        <f>_xlfn.FORECAST.ETS(Q2,B12:H12,B2:H2)</f>
        <v>98307.238323188416</v>
      </c>
      <c r="U12" s="120" t="s">
        <v>45</v>
      </c>
      <c r="V12" s="121">
        <v>67.2</v>
      </c>
      <c r="W12" s="121"/>
      <c r="X12" s="121">
        <v>72</v>
      </c>
      <c r="Y12" s="121">
        <v>75.2</v>
      </c>
    </row>
    <row r="13" spans="1:25" ht="14.25" customHeight="1" x14ac:dyDescent="0.25">
      <c r="A13" s="5" t="s">
        <v>10</v>
      </c>
      <c r="B13" s="6">
        <v>5674</v>
      </c>
      <c r="C13" s="6">
        <v>7591</v>
      </c>
      <c r="D13" s="6">
        <v>10036</v>
      </c>
      <c r="E13" s="7">
        <v>12922</v>
      </c>
      <c r="F13" s="7">
        <v>16464</v>
      </c>
      <c r="G13" s="16">
        <v>21145</v>
      </c>
      <c r="H13" s="6">
        <v>25351</v>
      </c>
      <c r="I13" s="1"/>
      <c r="J13" s="15" t="s">
        <v>10</v>
      </c>
      <c r="K13" s="100">
        <f>_xlfn.FORECAST.ETS(K2,B13:H13,B2:H2)</f>
        <v>29171.253312579727</v>
      </c>
      <c r="L13" s="100">
        <f>_xlfn.FORECAST.ETS(L2,B13:H13,B2:H2)</f>
        <v>31293.225471743539</v>
      </c>
      <c r="M13" s="100">
        <f>_xlfn.FORECAST.ETS(M2,B13:H13,B2:H2)</f>
        <v>33415.197630907351</v>
      </c>
      <c r="N13" s="100">
        <f>_xlfn.FORECAST.ETS(N2,B13:H13,B2:H2)</f>
        <v>35537.169790071166</v>
      </c>
      <c r="O13" s="100">
        <f>_xlfn.FORECAST.ETS(O2,B13:H13,B2:H2)</f>
        <v>37659.141949234974</v>
      </c>
      <c r="P13" s="100">
        <f>_xlfn.FORECAST.ETS(P2,B13:H13,B2:H2)</f>
        <v>39781.11410839879</v>
      </c>
      <c r="Q13" s="100">
        <f>_xlfn.FORECAST.ETS(Q2,B13:H13,B2:H2)</f>
        <v>41903.086267562598</v>
      </c>
      <c r="U13" s="118" t="s">
        <v>46</v>
      </c>
      <c r="V13" s="119">
        <v>28.1</v>
      </c>
      <c r="W13" s="119"/>
      <c r="X13" s="119">
        <v>30</v>
      </c>
      <c r="Y13" s="119">
        <v>31.4</v>
      </c>
    </row>
    <row r="14" spans="1:25" ht="13.5" customHeight="1" x14ac:dyDescent="0.25">
      <c r="A14" s="5" t="s">
        <v>11</v>
      </c>
      <c r="B14" s="6">
        <v>2386</v>
      </c>
      <c r="C14" s="7">
        <v>2812</v>
      </c>
      <c r="D14" s="6">
        <v>3460</v>
      </c>
      <c r="E14" s="7">
        <v>4281</v>
      </c>
      <c r="F14" s="7">
        <v>5171</v>
      </c>
      <c r="G14" s="16">
        <v>6078</v>
      </c>
      <c r="H14" s="6">
        <v>6865</v>
      </c>
      <c r="I14" s="1"/>
      <c r="J14" s="15" t="s">
        <v>11</v>
      </c>
      <c r="K14" s="100">
        <f>_xlfn.FORECAST.ETS(K2,B14:H14,B2:H2)</f>
        <v>7558.9467694544155</v>
      </c>
      <c r="L14" s="100">
        <f>_xlfn.FORECAST.ETS(L2,B14:H14,B2:H2)</f>
        <v>7945.9965434448377</v>
      </c>
      <c r="M14" s="100">
        <f>_xlfn.FORECAST.ETS(M2,B14:H14,B2:H2)</f>
        <v>8333.0463174352608</v>
      </c>
      <c r="N14" s="100">
        <f>_xlfn.FORECAST.ETS(N2,B14:H14,B2:H2)</f>
        <v>8720.096091425683</v>
      </c>
      <c r="O14" s="100">
        <f>_xlfn.FORECAST.ETS(O2,B14:H14,B2:H2)</f>
        <v>9107.1458654161052</v>
      </c>
      <c r="P14" s="100">
        <f>_xlfn.FORECAST.ETS(P2,B14:H14,B2:H2)</f>
        <v>9494.1956394065273</v>
      </c>
      <c r="Q14" s="100">
        <f>_xlfn.FORECAST.ETS(Q2,B14:H14,B2:H2)</f>
        <v>9881.2454133969495</v>
      </c>
      <c r="U14" s="120" t="s">
        <v>47</v>
      </c>
      <c r="V14" s="121">
        <v>7.3</v>
      </c>
      <c r="W14" s="121"/>
      <c r="X14" s="121">
        <v>7.7</v>
      </c>
      <c r="Y14" s="121">
        <v>7.9</v>
      </c>
    </row>
    <row r="15" spans="1:25" ht="15" customHeight="1" x14ac:dyDescent="0.25">
      <c r="A15" s="19" t="s">
        <v>30</v>
      </c>
      <c r="B15" s="6">
        <v>3254</v>
      </c>
      <c r="C15" s="6">
        <v>3561</v>
      </c>
      <c r="D15" s="6">
        <v>4617</v>
      </c>
      <c r="E15" s="7">
        <v>5987</v>
      </c>
      <c r="F15" s="7">
        <v>7837</v>
      </c>
      <c r="G15" s="16">
        <v>10144</v>
      </c>
      <c r="H15" s="6">
        <v>12541</v>
      </c>
      <c r="I15" s="1"/>
      <c r="J15" s="19" t="s">
        <v>30</v>
      </c>
      <c r="K15" s="100">
        <f>_xlfn.FORECAST.ETS(K2,B15:H15,B2:H2)</f>
        <v>14686.076411433718</v>
      </c>
      <c r="L15" s="100">
        <f>_xlfn.FORECAST.ETS(L2,B15:H15,B2:H2)</f>
        <v>15877.942697212859</v>
      </c>
      <c r="M15" s="100">
        <f>_xlfn.FORECAST.ETS(M2,B15:H15,B2:H2)</f>
        <v>17069.808982991999</v>
      </c>
      <c r="N15" s="100">
        <f>_xlfn.FORECAST.ETS(N2,B15:H15,B2:H2)</f>
        <v>18261.675268771138</v>
      </c>
      <c r="O15" s="100">
        <f>_xlfn.FORECAST.ETS(O2,B15:H15,B2:H2)</f>
        <v>19453.541554550276</v>
      </c>
      <c r="P15" s="100">
        <f>_xlfn.FORECAST.ETS(P2,B15:H15,B2:H2)</f>
        <v>20645.407840329415</v>
      </c>
      <c r="Q15" s="100">
        <f>_xlfn.FORECAST.ETS(Q2,B15:H15,B2:H2)</f>
        <v>21837.274126108554</v>
      </c>
      <c r="U15" s="118" t="s">
        <v>48</v>
      </c>
      <c r="V15" s="119">
        <v>13.6</v>
      </c>
      <c r="W15" s="119"/>
      <c r="X15" s="119">
        <v>14.8</v>
      </c>
      <c r="Y15" s="119">
        <v>15.5</v>
      </c>
    </row>
    <row r="16" spans="1:25" ht="15" customHeight="1" x14ac:dyDescent="0.25">
      <c r="A16" s="5" t="s">
        <v>12</v>
      </c>
      <c r="B16" s="6">
        <v>9697</v>
      </c>
      <c r="C16" s="6">
        <v>11606</v>
      </c>
      <c r="D16" s="6">
        <v>14227</v>
      </c>
      <c r="E16" s="7">
        <v>17612</v>
      </c>
      <c r="F16" s="7">
        <v>21844</v>
      </c>
      <c r="G16" s="16">
        <v>26946</v>
      </c>
      <c r="H16" s="6">
        <v>32988</v>
      </c>
      <c r="I16" s="1"/>
      <c r="J16" s="15" t="s">
        <v>12</v>
      </c>
      <c r="K16" s="100">
        <f>_xlfn.FORECAST.ETS(K2,B16:H16,B2:H2)</f>
        <v>38331.156307996549</v>
      </c>
      <c r="L16" s="100">
        <f>_xlfn.FORECAST.ETS(L2,B16:H16,B2:H2)</f>
        <v>41300.729203077164</v>
      </c>
      <c r="M16" s="100">
        <f>_xlfn.FORECAST.ETS(M2,B16:H16,B2:H2)</f>
        <v>44270.302098157772</v>
      </c>
      <c r="N16" s="100">
        <f>_xlfn.FORECAST.ETS(N2,B16:H16,B2:H2)</f>
        <v>47239.874993238394</v>
      </c>
      <c r="O16" s="100">
        <f>_xlfn.FORECAST.ETS(O2,B16:H16,B2:H2)</f>
        <v>50209.447888319002</v>
      </c>
      <c r="P16" s="100">
        <f>_xlfn.FORECAST.ETS(P2,B16:H16,B2:H2)</f>
        <v>53179.020783399625</v>
      </c>
      <c r="Q16" s="100">
        <f>_xlfn.FORECAST.ETS(Q2,B16:H16,B2:H2)</f>
        <v>56148.593678480232</v>
      </c>
      <c r="U16" s="120" t="s">
        <v>49</v>
      </c>
      <c r="V16" s="121">
        <v>37.6</v>
      </c>
      <c r="W16" s="121"/>
      <c r="X16" s="121">
        <v>41.2</v>
      </c>
      <c r="Y16" s="121">
        <v>44.6</v>
      </c>
    </row>
    <row r="17" spans="1:25" ht="13.5" customHeight="1" x14ac:dyDescent="0.25">
      <c r="A17" s="5" t="s">
        <v>13</v>
      </c>
      <c r="B17" s="6">
        <v>19402</v>
      </c>
      <c r="C17" s="6">
        <v>23587</v>
      </c>
      <c r="D17" s="6">
        <v>29299</v>
      </c>
      <c r="E17" s="7">
        <v>37136</v>
      </c>
      <c r="F17" s="7">
        <v>44977</v>
      </c>
      <c r="G17" s="16">
        <v>52851</v>
      </c>
      <c r="H17" s="6">
        <v>61095</v>
      </c>
      <c r="J17" s="15" t="s">
        <v>13</v>
      </c>
      <c r="K17" s="100">
        <f>_xlfn.FORECAST.ETS(K2,B17:H17,B2:H2)</f>
        <v>67520.868021196249</v>
      </c>
      <c r="L17" s="100">
        <f>_xlfn.FORECAST.ETS(L2,B17:H17,B2:H2)</f>
        <v>71092.155314528674</v>
      </c>
      <c r="M17" s="100">
        <f>_xlfn.FORECAST.ETS(M2,B17:H17,B2:H2)</f>
        <v>74663.442607861114</v>
      </c>
      <c r="N17" s="100">
        <f>_xlfn.FORECAST.ETS(N2,B17:H17,B2:H2)</f>
        <v>78234.729901193539</v>
      </c>
      <c r="O17" s="100">
        <f>_xlfn.FORECAST.ETS(O2,B17:H17,B2:H2)</f>
        <v>81806.017194525979</v>
      </c>
      <c r="P17" s="100">
        <f>_xlfn.FORECAST.ETS(P2,B17:H17,B2:H2)</f>
        <v>85377.304487858419</v>
      </c>
      <c r="Q17" s="100">
        <f>_xlfn.FORECAST.ETS(Q2,B17:H17,B2:H2)</f>
        <v>88948.591781190858</v>
      </c>
      <c r="U17" s="118" t="s">
        <v>50</v>
      </c>
      <c r="V17" s="119">
        <v>65.7</v>
      </c>
      <c r="W17" s="119"/>
      <c r="X17" s="119">
        <v>68.099999999999994</v>
      </c>
      <c r="Y17" s="119">
        <v>68.7</v>
      </c>
    </row>
    <row r="18" spans="1:25" ht="15.75" customHeight="1" x14ac:dyDescent="0.25">
      <c r="A18" s="5" t="s">
        <v>14</v>
      </c>
      <c r="B18" s="6">
        <v>13549</v>
      </c>
      <c r="C18" s="6">
        <v>16904</v>
      </c>
      <c r="D18" s="6">
        <v>21347</v>
      </c>
      <c r="E18" s="7">
        <v>25454</v>
      </c>
      <c r="F18" s="7">
        <v>29099</v>
      </c>
      <c r="G18" s="16">
        <v>31841</v>
      </c>
      <c r="H18" s="6">
        <v>33406</v>
      </c>
      <c r="J18" s="15" t="s">
        <v>14</v>
      </c>
      <c r="K18" s="100">
        <f>_xlfn.FORECAST.ETS(K2,B18:H18,B2:H2)</f>
        <v>34931.154339281697</v>
      </c>
      <c r="L18" s="100">
        <f>_xlfn.FORECAST.ETS(L2,B18:H18,B2:H2)</f>
        <v>35777.046574431683</v>
      </c>
      <c r="M18" s="100">
        <f>_xlfn.FORECAST.ETS(M2,B18:H18,B2:H2)</f>
        <v>36622.938809581668</v>
      </c>
      <c r="N18" s="100">
        <f>_xlfn.FORECAST.ETS(N2,B18:H18,B2:H2)</f>
        <v>37468.831044731654</v>
      </c>
      <c r="O18" s="100">
        <f>_xlfn.FORECAST.ETS(O2,B18:H18,B2:H2)</f>
        <v>38314.72327988164</v>
      </c>
      <c r="P18" s="100">
        <f>_xlfn.FORECAST.ETS(P2,B18:H18,B2:H2)</f>
        <v>39160.615515031626</v>
      </c>
      <c r="Q18" s="100">
        <f>_xlfn.FORECAST.ETS(Q2,B18:H18,B2:H2)</f>
        <v>40006.507750181612</v>
      </c>
      <c r="U18" s="120" t="s">
        <v>51</v>
      </c>
      <c r="V18" s="121">
        <v>35.6</v>
      </c>
      <c r="W18" s="121"/>
      <c r="X18" s="121">
        <v>37.200000000000003</v>
      </c>
      <c r="Y18" s="121">
        <v>37.9</v>
      </c>
    </row>
    <row r="19" spans="1:25" ht="15.75" customHeight="1" x14ac:dyDescent="0.25">
      <c r="A19" s="5" t="s">
        <v>15</v>
      </c>
      <c r="B19" s="6">
        <v>18615</v>
      </c>
      <c r="C19" s="6">
        <v>23218</v>
      </c>
      <c r="D19" s="6">
        <v>30017</v>
      </c>
      <c r="E19" s="7">
        <v>38169</v>
      </c>
      <c r="F19" s="7">
        <v>48566</v>
      </c>
      <c r="G19" s="16">
        <v>60348</v>
      </c>
      <c r="H19" s="6">
        <v>72627</v>
      </c>
      <c r="J19" s="15" t="s">
        <v>15</v>
      </c>
      <c r="K19" s="100">
        <f>_xlfn.FORECAST.ETS(K2,B19:H19,B2:H2)</f>
        <v>83619.718358466358</v>
      </c>
      <c r="L19" s="100">
        <f>_xlfn.FORECAST.ETS(L2,B19:H19,B2:H2)</f>
        <v>89727.517447619568</v>
      </c>
      <c r="M19" s="100">
        <f>_xlfn.FORECAST.ETS(M2,B19:H19,B2:H2)</f>
        <v>95835.316536772778</v>
      </c>
      <c r="N19" s="100">
        <f>_xlfn.FORECAST.ETS(N2,B19:H19,B2:H2)</f>
        <v>101943.11562592599</v>
      </c>
      <c r="O19" s="100">
        <f>_xlfn.FORECAST.ETS(O2,B19:H19,B2:H2)</f>
        <v>108050.9147150792</v>
      </c>
      <c r="P19" s="100">
        <f>_xlfn.FORECAST.ETS(P2,B19:H19,B2:H2)</f>
        <v>114158.71380423241</v>
      </c>
      <c r="Q19" s="100">
        <f>_xlfn.FORECAST.ETS(Q2,B19:H19,B2:H2)</f>
        <v>120266.51289338562</v>
      </c>
      <c r="U19" s="118" t="s">
        <v>52</v>
      </c>
      <c r="V19" s="119">
        <v>82.5</v>
      </c>
      <c r="W19" s="119"/>
      <c r="X19" s="119">
        <v>89.2</v>
      </c>
      <c r="Y19" s="119">
        <v>94.9</v>
      </c>
    </row>
    <row r="20" spans="1:25" ht="14.25" customHeight="1" x14ac:dyDescent="0.25">
      <c r="A20" s="5" t="s">
        <v>16</v>
      </c>
      <c r="B20" s="6">
        <v>32003</v>
      </c>
      <c r="C20" s="6">
        <v>39554</v>
      </c>
      <c r="D20" s="6">
        <v>50412</v>
      </c>
      <c r="E20" s="7">
        <v>62783</v>
      </c>
      <c r="F20" s="7">
        <v>78937</v>
      </c>
      <c r="G20" s="16">
        <v>96879</v>
      </c>
      <c r="H20" s="6">
        <v>112374</v>
      </c>
      <c r="J20" s="15" t="s">
        <v>16</v>
      </c>
      <c r="K20" s="100">
        <f>_xlfn.FORECAST.ETS(K2,B20:H20,B2:H2)</f>
        <v>126530.52900118254</v>
      </c>
      <c r="L20" s="100">
        <f>_xlfn.FORECAST.ETS(L2,B20:H20,B2:H2)</f>
        <v>134392.79057015732</v>
      </c>
      <c r="M20" s="100">
        <f>_xlfn.FORECAST.ETS(M2,B20:H20,B2:H2)</f>
        <v>142255.05213913208</v>
      </c>
      <c r="N20" s="100">
        <f>_xlfn.FORECAST.ETS(N2,B20:H20,B2:H2)</f>
        <v>150117.31370810687</v>
      </c>
      <c r="O20" s="100">
        <f>_xlfn.FORECAST.ETS(O2,B20:H20,B2:H2)</f>
        <v>157979.57527708163</v>
      </c>
      <c r="P20" s="100">
        <f>_xlfn.FORECAST.ETS(P2,B20:H20,B2:H2)</f>
        <v>165841.83684605642</v>
      </c>
      <c r="Q20" s="100">
        <f>_xlfn.FORECAST.ETS(Q2,B20:H20,B2:H2)</f>
        <v>173704.09841503119</v>
      </c>
      <c r="U20" s="120" t="s">
        <v>53</v>
      </c>
      <c r="V20" s="121">
        <v>120.6</v>
      </c>
      <c r="W20" s="121"/>
      <c r="X20" s="121">
        <v>125.7</v>
      </c>
      <c r="Y20" s="121">
        <v>127.6</v>
      </c>
    </row>
    <row r="21" spans="1:25" ht="12.75" customHeight="1" x14ac:dyDescent="0.25">
      <c r="A21" s="19" t="s">
        <v>2</v>
      </c>
      <c r="B21" s="6">
        <v>578</v>
      </c>
      <c r="C21" s="6">
        <v>780</v>
      </c>
      <c r="D21" s="6">
        <v>1073</v>
      </c>
      <c r="E21" s="7">
        <v>1421</v>
      </c>
      <c r="F21" s="7">
        <v>1837</v>
      </c>
      <c r="G21" s="16">
        <v>2294</v>
      </c>
      <c r="H21" s="6">
        <v>2856</v>
      </c>
      <c r="J21" s="19" t="s">
        <v>2</v>
      </c>
      <c r="K21" s="100">
        <f>_xlfn.FORECAST.ETS(K2,B21:H21,B2:H2)</f>
        <v>3351.6822946515476</v>
      </c>
      <c r="L21" s="100">
        <f>_xlfn.FORECAST.ETS(L2,B21:H21,B2:H2)</f>
        <v>3627.183402724821</v>
      </c>
      <c r="M21" s="100">
        <f>_xlfn.FORECAST.ETS(M2,B21:H21,B2:H2)</f>
        <v>3902.6845107980939</v>
      </c>
      <c r="N21" s="100">
        <f>_xlfn.FORECAST.ETS(N2,B21:H21,B2:H2)</f>
        <v>4178.1856188713673</v>
      </c>
      <c r="O21" s="100">
        <f>_xlfn.FORECAST.ETS(O2,B21:H21,B2:H2)</f>
        <v>4453.6867269446402</v>
      </c>
      <c r="P21" s="100">
        <f>_xlfn.FORECAST.ETS(P2,B21:H21,B2:H2)</f>
        <v>4729.1878350179131</v>
      </c>
      <c r="Q21" s="100">
        <f>_xlfn.FORECAST.ETS(Q2,B21:H21,B2:H2)</f>
        <v>5004.688943091187</v>
      </c>
      <c r="U21" s="118" t="s">
        <v>122</v>
      </c>
    </row>
    <row r="22" spans="1:25" ht="14.25" customHeight="1" x14ac:dyDescent="0.25">
      <c r="A22" s="5" t="s">
        <v>17</v>
      </c>
      <c r="B22" s="6">
        <v>606</v>
      </c>
      <c r="C22" s="6">
        <v>769</v>
      </c>
      <c r="D22" s="6">
        <v>1012</v>
      </c>
      <c r="E22" s="7">
        <v>1336</v>
      </c>
      <c r="F22" s="7">
        <v>1775</v>
      </c>
      <c r="G22" s="16">
        <v>2319</v>
      </c>
      <c r="H22" s="6">
        <v>2967</v>
      </c>
      <c r="J22" s="15" t="s">
        <v>17</v>
      </c>
      <c r="K22" s="100">
        <f>_xlfn.FORECAST.ETS(K2,B22:H22,B2:H2)</f>
        <v>3539.6479357699382</v>
      </c>
      <c r="L22" s="100">
        <f>_xlfn.FORECAST.ETS(L2,B22:H22,B2:H2)</f>
        <v>3857.914415057804</v>
      </c>
      <c r="M22" s="100">
        <f>_xlfn.FORECAST.ETS(M2,B22:H22,B2:H2)</f>
        <v>4176.1808943456699</v>
      </c>
      <c r="N22" s="100">
        <f>_xlfn.FORECAST.ETS(N2,B22:H22,B2:H2)</f>
        <v>4494.4473736335367</v>
      </c>
      <c r="O22" s="100">
        <f>_xlfn.FORECAST.ETS(O2,B22:H22,B2:H2)</f>
        <v>4812.7138529214026</v>
      </c>
      <c r="P22" s="100">
        <f>_xlfn.FORECAST.ETS(P2,B22:H22,B2:H2)</f>
        <v>5130.9803322092685</v>
      </c>
      <c r="Q22" s="100">
        <f>_xlfn.FORECAST.ETS(Q2,B22:H22,B2:H2)</f>
        <v>5449.2468114971343</v>
      </c>
      <c r="U22" s="120" t="s">
        <v>122</v>
      </c>
    </row>
    <row r="23" spans="1:25" ht="15" customHeight="1" x14ac:dyDescent="0.25">
      <c r="A23" s="5" t="s">
        <v>18</v>
      </c>
      <c r="B23" s="6">
        <v>196</v>
      </c>
      <c r="C23" s="6">
        <v>266</v>
      </c>
      <c r="D23" s="6">
        <v>332</v>
      </c>
      <c r="E23" s="7">
        <v>494</v>
      </c>
      <c r="F23" s="7">
        <v>690</v>
      </c>
      <c r="G23" s="16">
        <v>889</v>
      </c>
      <c r="H23" s="6">
        <v>1097</v>
      </c>
      <c r="J23" s="15" t="s">
        <v>18</v>
      </c>
      <c r="K23" s="100">
        <f>_xlfn.FORECAST.ETS(K2,B23:H23,B2:H2)</f>
        <v>1283.3151603512911</v>
      </c>
      <c r="L23" s="100">
        <f>_xlfn.FORECAST.ETS(L2,B23:H23,B2:H2)</f>
        <v>1386.8343233260443</v>
      </c>
      <c r="M23" s="100">
        <f>_xlfn.FORECAST.ETS(M2,B23:H23,B2:H2)</f>
        <v>1490.3534863007976</v>
      </c>
      <c r="N23" s="100">
        <f>_xlfn.FORECAST.ETS(N2,B23:H23,B2:H2)</f>
        <v>1593.8726492755509</v>
      </c>
      <c r="O23" s="100">
        <f>_xlfn.FORECAST.ETS(O2,B23:H23,B2:H2)</f>
        <v>1697.3918122503044</v>
      </c>
      <c r="P23" s="100">
        <f>_xlfn.FORECAST.ETS(P2,B23:H23,B2:H2)</f>
        <v>1800.9109752250577</v>
      </c>
      <c r="Q23" s="100">
        <f>_xlfn.FORECAST.ETS(Q2,B23:H23,B2:H2)</f>
        <v>1904.4301381998112</v>
      </c>
      <c r="U23" s="118" t="s">
        <v>122</v>
      </c>
    </row>
    <row r="24" spans="1:25" ht="12" customHeight="1" x14ac:dyDescent="0.25">
      <c r="A24" s="5" t="s">
        <v>19</v>
      </c>
      <c r="B24" s="6">
        <v>213</v>
      </c>
      <c r="C24" s="6">
        <v>369</v>
      </c>
      <c r="D24" s="6">
        <v>516</v>
      </c>
      <c r="E24" s="7">
        <v>775</v>
      </c>
      <c r="F24" s="7">
        <v>1210</v>
      </c>
      <c r="G24" s="16">
        <v>1990</v>
      </c>
      <c r="H24" s="6">
        <v>1979</v>
      </c>
      <c r="J24" s="15" t="s">
        <v>19</v>
      </c>
      <c r="K24" s="100">
        <f>_xlfn.FORECAST.ETS(K2,B24:H24,B2:H2)</f>
        <v>2332.6982777248313</v>
      </c>
      <c r="L24" s="100">
        <f>_xlfn.FORECAST.ETS(L2,B24:H24,B2:H2)</f>
        <v>2497.4376910004548</v>
      </c>
      <c r="M24" s="100">
        <f>_xlfn.FORECAST.ETS(M2,B24:H24,B2:H2)</f>
        <v>2662.1771042760774</v>
      </c>
      <c r="N24" s="100">
        <f>_xlfn.FORECAST.ETS(N2,B24:H24,B2:H2)</f>
        <v>2826.916517551701</v>
      </c>
      <c r="O24" s="100">
        <f>_xlfn.FORECAST.ETS(O2,B24:H24,B2:H2)</f>
        <v>2991.655930827324</v>
      </c>
      <c r="P24" s="100">
        <f>_xlfn.FORECAST.ETS(P2,B24:H24,B2:H2)</f>
        <v>3156.3953441029475</v>
      </c>
      <c r="Q24" s="100">
        <f>_xlfn.FORECAST.ETS(Q2,B24:H24,B2:H2)</f>
        <v>3321.1347573785706</v>
      </c>
      <c r="U24" s="120" t="s">
        <v>122</v>
      </c>
    </row>
    <row r="25" spans="1:25" ht="15.75" customHeight="1" x14ac:dyDescent="0.25">
      <c r="A25" s="5" t="s">
        <v>20</v>
      </c>
      <c r="B25" s="6">
        <v>14646</v>
      </c>
      <c r="C25" s="6">
        <v>17549</v>
      </c>
      <c r="D25" s="6">
        <v>21945</v>
      </c>
      <c r="E25" s="7">
        <v>26370</v>
      </c>
      <c r="F25" s="7">
        <v>31660</v>
      </c>
      <c r="G25" s="16">
        <v>36805</v>
      </c>
      <c r="H25" s="6">
        <v>41974</v>
      </c>
      <c r="J25" s="15" t="s">
        <v>20</v>
      </c>
      <c r="K25" s="100">
        <f>_xlfn.FORECAST.ETS(K2,B25:H25,B2:H2)</f>
        <v>46101.163881370827</v>
      </c>
      <c r="L25" s="100">
        <f>_xlfn.FORECAST.ETS(L2,B25:H25,B2:H2)</f>
        <v>48426.014493901595</v>
      </c>
      <c r="M25" s="100">
        <f>_xlfn.FORECAST.ETS(M2,B25:H25,B2:H2)</f>
        <v>50750.865106432364</v>
      </c>
      <c r="N25" s="100">
        <f>_xlfn.FORECAST.ETS(N2,B25:H25,B2:H2)</f>
        <v>53075.71571896314</v>
      </c>
      <c r="O25" s="100">
        <f>_xlfn.FORECAST.ETS(O2,B25:H25,B2:H2)</f>
        <v>55400.566331493916</v>
      </c>
      <c r="P25" s="100">
        <f>_xlfn.FORECAST.ETS(P2,B25:H25,B2:H2)</f>
        <v>57725.416944024684</v>
      </c>
      <c r="Q25" s="100">
        <f>_xlfn.FORECAST.ETS(Q2,B25:H25,B2:H2)</f>
        <v>60050.267556555453</v>
      </c>
      <c r="U25" s="118" t="s">
        <v>54</v>
      </c>
      <c r="V25" s="119">
        <v>45.4</v>
      </c>
      <c r="W25" s="119"/>
      <c r="X25" s="119">
        <v>48.2</v>
      </c>
      <c r="Y25" s="119">
        <v>50.1</v>
      </c>
    </row>
    <row r="26" spans="1:25" ht="14.25" customHeight="1" x14ac:dyDescent="0.25">
      <c r="A26" s="5" t="s">
        <v>21</v>
      </c>
      <c r="B26" s="6">
        <v>9161</v>
      </c>
      <c r="C26" s="6">
        <v>11135</v>
      </c>
      <c r="D26" s="6">
        <v>13551</v>
      </c>
      <c r="E26" s="7">
        <v>16789</v>
      </c>
      <c r="F26" s="7">
        <v>20282</v>
      </c>
      <c r="G26" s="16">
        <v>24359</v>
      </c>
      <c r="H26" s="6">
        <v>27743</v>
      </c>
      <c r="J26" s="15" t="s">
        <v>21</v>
      </c>
      <c r="K26" s="100">
        <f>_xlfn.FORECAST.ETS(K2,B26:H26,B2:H2)</f>
        <v>30848.245579707222</v>
      </c>
      <c r="L26" s="100">
        <f>_xlfn.FORECAST.ETS(L2,B26:H26,B2:H2)</f>
        <v>32572.681929901199</v>
      </c>
      <c r="M26" s="100">
        <f>_xlfn.FORECAST.ETS(M2,B26:H26,B2:H2)</f>
        <v>34297.118280095179</v>
      </c>
      <c r="N26" s="100">
        <f>_xlfn.FORECAST.ETS(N2,B26:H26,B2:H2)</f>
        <v>36021.554630289153</v>
      </c>
      <c r="O26" s="100">
        <f>_xlfn.FORECAST.ETS(O2,B26:H26,B2:H2)</f>
        <v>37745.990980483133</v>
      </c>
      <c r="P26" s="100">
        <f>_xlfn.FORECAST.ETS(P2,B26:H26,B2:H2)</f>
        <v>39470.427330677114</v>
      </c>
      <c r="Q26" s="100">
        <f>_xlfn.FORECAST.ETS(Q2,B26:H26,B2:H2)</f>
        <v>41194.863680871094</v>
      </c>
      <c r="U26" s="120" t="s">
        <v>55</v>
      </c>
      <c r="V26" s="121">
        <v>29.7</v>
      </c>
      <c r="W26" s="121"/>
      <c r="X26" s="121">
        <v>31</v>
      </c>
      <c r="Y26" s="121">
        <v>31.3</v>
      </c>
    </row>
    <row r="27" spans="1:25" x14ac:dyDescent="0.25">
      <c r="A27" s="5" t="s">
        <v>22</v>
      </c>
      <c r="B27" s="6">
        <v>15971</v>
      </c>
      <c r="C27" s="6">
        <v>20156</v>
      </c>
      <c r="D27" s="6">
        <v>25766</v>
      </c>
      <c r="E27" s="7">
        <v>34262</v>
      </c>
      <c r="F27" s="7">
        <v>44006</v>
      </c>
      <c r="G27" s="16">
        <v>56507</v>
      </c>
      <c r="H27" s="6">
        <v>68548</v>
      </c>
      <c r="J27" s="15" t="s">
        <v>22</v>
      </c>
      <c r="K27" s="100">
        <f>_xlfn.FORECAST.ETS(K2,B27:H27,B2:H2)</f>
        <v>79405.307244775584</v>
      </c>
      <c r="L27" s="100">
        <f>_xlfn.FORECAST.ETS(L2,B27:H27,B2:H2)</f>
        <v>85436.963198312282</v>
      </c>
      <c r="M27" s="100">
        <f>_xlfn.FORECAST.ETS(M2,B27:H27,B2:H2)</f>
        <v>91468.61915184898</v>
      </c>
      <c r="N27" s="100">
        <f>_xlfn.FORECAST.ETS(N2,B27:H27,B2:H2)</f>
        <v>97500.275105385677</v>
      </c>
      <c r="O27" s="100">
        <f>_xlfn.FORECAST.ETS(O2,B27:H27,B2:H2)</f>
        <v>103531.93105892238</v>
      </c>
      <c r="P27" s="100">
        <f>_xlfn.FORECAST.ETS(P2,B27:H27,B2:H2)</f>
        <v>109563.58701245907</v>
      </c>
      <c r="Q27" s="100">
        <f>_xlfn.FORECAST.ETS(Q2,B27:H27,B2:H2)</f>
        <v>115595.24296599579</v>
      </c>
      <c r="U27" s="118" t="s">
        <v>56</v>
      </c>
      <c r="V27" s="119">
        <v>78.599999999999994</v>
      </c>
      <c r="W27" s="119"/>
      <c r="X27" s="119">
        <v>86.1</v>
      </c>
      <c r="Y27" s="119">
        <v>92.6</v>
      </c>
    </row>
    <row r="28" spans="1:25" x14ac:dyDescent="0.25">
      <c r="A28" s="5" t="s">
        <v>23</v>
      </c>
      <c r="B28" s="6">
        <v>138</v>
      </c>
      <c r="C28" s="6">
        <v>162</v>
      </c>
      <c r="D28" s="6">
        <v>210</v>
      </c>
      <c r="E28" s="7">
        <v>316</v>
      </c>
      <c r="F28" s="7">
        <v>406</v>
      </c>
      <c r="G28" s="16">
        <v>541</v>
      </c>
      <c r="H28" s="6">
        <v>611</v>
      </c>
      <c r="J28" s="15" t="s">
        <v>23</v>
      </c>
      <c r="K28" s="100">
        <f>_xlfn.FORECAST.ETS(K2,B28:H28,B2:H2)</f>
        <v>688.20264628269899</v>
      </c>
      <c r="L28" s="100">
        <f>_xlfn.FORECAST.ETS(L2,B28:H28,B2:H2)</f>
        <v>730.55865754916317</v>
      </c>
      <c r="M28" s="100">
        <f>_xlfn.FORECAST.ETS(M2,B28:H28,B2:H2)</f>
        <v>772.91466881562735</v>
      </c>
      <c r="N28" s="100">
        <f>_xlfn.FORECAST.ETS(N2,B28:H28,B2:H2)</f>
        <v>815.27068008209153</v>
      </c>
      <c r="O28" s="100">
        <f>_xlfn.FORECAST.ETS(O2,B28:H28,B2:H2)</f>
        <v>857.6266913485556</v>
      </c>
      <c r="P28" s="100">
        <f>_xlfn.FORECAST.ETS(P2,B28:H28,B2:H2)</f>
        <v>899.98270261501978</v>
      </c>
      <c r="Q28" s="100">
        <f>_xlfn.FORECAST.ETS(Q2,B28:H28,B2:H2)</f>
        <v>942.33871388148395</v>
      </c>
      <c r="U28" s="120" t="s">
        <v>122</v>
      </c>
    </row>
    <row r="29" spans="1:25" ht="14.25" customHeight="1" x14ac:dyDescent="0.25">
      <c r="A29" s="5" t="s">
        <v>24</v>
      </c>
      <c r="B29" s="6">
        <v>30119</v>
      </c>
      <c r="C29" s="6">
        <v>33687</v>
      </c>
      <c r="D29" s="6">
        <v>41199</v>
      </c>
      <c r="E29" s="7">
        <v>48408</v>
      </c>
      <c r="F29" s="7">
        <v>55859</v>
      </c>
      <c r="G29" s="16">
        <v>62406</v>
      </c>
      <c r="H29" s="6">
        <v>72147</v>
      </c>
      <c r="J29" s="15" t="s">
        <v>24</v>
      </c>
      <c r="K29" s="100">
        <f>_xlfn.FORECAST.ETS(K2,B29:H29,B2:H2)</f>
        <v>77876.07531884707</v>
      </c>
      <c r="L29" s="100">
        <f>_xlfn.FORECAST.ETS(L2,B29:H29,B2:H2)</f>
        <v>81414.332631156751</v>
      </c>
      <c r="M29" s="100">
        <f>_xlfn.FORECAST.ETS(M2,B29:H29,B2:H2)</f>
        <v>84952.589943466432</v>
      </c>
      <c r="N29" s="100">
        <f>_xlfn.FORECAST.ETS(N2,B29:H29,B2:H2)</f>
        <v>88490.847255776112</v>
      </c>
      <c r="O29" s="100">
        <f>_xlfn.FORECAST.ETS(O2,B29:H29,B2:H2)</f>
        <v>92029.104568085793</v>
      </c>
      <c r="P29" s="100">
        <f>_xlfn.FORECAST.ETS(P2,B29:H29,B2:H2)</f>
        <v>95567.361880395474</v>
      </c>
      <c r="Q29" s="100">
        <f>_xlfn.FORECAST.ETS(Q2,B29:H29,B2:H2)</f>
        <v>99105.619192705155</v>
      </c>
      <c r="U29" s="120" t="s">
        <v>57</v>
      </c>
      <c r="V29" s="121">
        <v>76.2</v>
      </c>
      <c r="W29" s="121"/>
      <c r="X29" s="121">
        <v>78.099999999999994</v>
      </c>
      <c r="Y29" s="121">
        <v>77.7</v>
      </c>
    </row>
    <row r="30" spans="1:25" x14ac:dyDescent="0.25">
      <c r="A30" s="5" t="s">
        <v>25</v>
      </c>
      <c r="B30" s="6">
        <v>639</v>
      </c>
      <c r="C30" s="6">
        <v>1142</v>
      </c>
      <c r="D30" s="6">
        <v>1556</v>
      </c>
      <c r="E30" s="7">
        <v>2053</v>
      </c>
      <c r="F30" s="7">
        <v>2757</v>
      </c>
      <c r="G30" s="16">
        <v>3199</v>
      </c>
      <c r="H30" s="6">
        <v>3674</v>
      </c>
      <c r="J30" s="15" t="s">
        <v>25</v>
      </c>
      <c r="K30" s="100">
        <f>_xlfn.FORECAST.ETS(K2,B30:H30,B2:H2)</f>
        <v>4171.9619971627199</v>
      </c>
      <c r="L30" s="100">
        <f>_xlfn.FORECAST.ETS(L2,B30:H30,B2:H2)</f>
        <v>4429.3636715436078</v>
      </c>
      <c r="M30" s="100">
        <f>_xlfn.FORECAST.ETS(M2,B30:H30,B2:H2)</f>
        <v>4686.7653459244957</v>
      </c>
      <c r="N30" s="100">
        <f>_xlfn.FORECAST.ETS(N2,B30:H30,B2:H2)</f>
        <v>4944.1670203053836</v>
      </c>
      <c r="O30" s="100">
        <f>_xlfn.FORECAST.ETS(O2,B30:H30,B2:H2)</f>
        <v>5201.5686946862706</v>
      </c>
      <c r="P30" s="100">
        <f>_xlfn.FORECAST.ETS(P2,B30:H30,B2:H2)</f>
        <v>5458.9703690671586</v>
      </c>
      <c r="Q30" s="100">
        <f>_xlfn.FORECAST.ETS(Q2,B30:H30,B2:H2)</f>
        <v>5716.3720434480456</v>
      </c>
      <c r="U30" t="s">
        <v>122</v>
      </c>
    </row>
    <row r="31" spans="1:25" x14ac:dyDescent="0.25">
      <c r="A31" s="5" t="s">
        <v>26</v>
      </c>
      <c r="B31" s="6">
        <v>60274</v>
      </c>
      <c r="C31" s="6">
        <v>70144</v>
      </c>
      <c r="D31" s="6">
        <v>83849</v>
      </c>
      <c r="E31" s="7">
        <v>105137</v>
      </c>
      <c r="F31" s="7">
        <v>132062</v>
      </c>
      <c r="G31" s="16">
        <v>166198</v>
      </c>
      <c r="H31" s="6">
        <v>199812</v>
      </c>
      <c r="I31" s="1"/>
      <c r="J31" s="15" t="s">
        <v>26</v>
      </c>
      <c r="K31" s="100">
        <f>_xlfn.FORECAST.ETS(K2,B31:H31,B2:H2)</f>
        <v>230053.23816859865</v>
      </c>
      <c r="L31" s="100">
        <f>_xlfn.FORECAST.ETS(L2,B31:H31,B2:H2)</f>
        <v>246854.23111882468</v>
      </c>
      <c r="M31" s="100">
        <f>_xlfn.FORECAST.ETS(M2,B31:H31,B2:H2)</f>
        <v>263655.22406905075</v>
      </c>
      <c r="N31" s="100">
        <f>_xlfn.FORECAST.ETS(N2,B31:H31,B2:H2)</f>
        <v>280456.21701927681</v>
      </c>
      <c r="O31" s="100">
        <f>_xlfn.FORECAST.ETS(O2,B31:H31,B2:H2)</f>
        <v>297257.20996950287</v>
      </c>
      <c r="P31" s="100">
        <f>_xlfn.FORECAST.ETS(P2,B31:H31,B2:H2)</f>
        <v>314058.20291972894</v>
      </c>
      <c r="Q31" s="100">
        <f>_xlfn.FORECAST.ETS(Q2,B31:H31,B2:H2)</f>
        <v>330859.195869955</v>
      </c>
      <c r="U31" s="120" t="s">
        <v>59</v>
      </c>
      <c r="V31" s="121">
        <v>229.3</v>
      </c>
      <c r="W31" s="121"/>
      <c r="X31" s="121">
        <v>250.7</v>
      </c>
      <c r="Y31" s="121">
        <v>269</v>
      </c>
    </row>
    <row r="32" spans="1:25" x14ac:dyDescent="0.25">
      <c r="A32" s="5" t="s">
        <v>27</v>
      </c>
      <c r="B32" s="6">
        <v>2946</v>
      </c>
      <c r="C32" s="6">
        <v>3611</v>
      </c>
      <c r="D32" s="6">
        <v>4493</v>
      </c>
      <c r="E32" s="7">
        <v>5726</v>
      </c>
      <c r="F32" s="7">
        <v>7051</v>
      </c>
      <c r="G32" s="16">
        <v>8489</v>
      </c>
      <c r="H32" s="6">
        <v>10086</v>
      </c>
      <c r="I32" s="1"/>
      <c r="J32" s="15" t="s">
        <v>27</v>
      </c>
      <c r="K32" s="100">
        <f>_xlfn.FORECAST.ETS(K2,B32:H32,B2:H2)</f>
        <v>11507.577109462871</v>
      </c>
      <c r="L32" s="100">
        <f>_xlfn.FORECAST.ETS(L2,B32:H32,B2:H2)</f>
        <v>12297.53292498195</v>
      </c>
      <c r="M32" s="100">
        <f>_xlfn.FORECAST.ETS(M2,B32:H32,B2:H2)</f>
        <v>13087.48874050103</v>
      </c>
      <c r="N32" s="100">
        <f>_xlfn.FORECAST.ETS(N2,B32:H32,B2:H2)</f>
        <v>13877.444556020111</v>
      </c>
      <c r="O32" s="100">
        <f>_xlfn.FORECAST.ETS(O2,B32:H32,B2:H2)</f>
        <v>14667.400371539192</v>
      </c>
      <c r="P32" s="100">
        <f>_xlfn.FORECAST.ETS(P2,B32:H32,B2:H2)</f>
        <v>15457.356187058271</v>
      </c>
      <c r="Q32" s="100">
        <f>_xlfn.FORECAST.ETS(Q2,B32:H32,B2:H2)</f>
        <v>16247.31200257735</v>
      </c>
      <c r="U32" s="118" t="s">
        <v>60</v>
      </c>
      <c r="V32" s="119">
        <v>11.4</v>
      </c>
      <c r="W32" s="119"/>
      <c r="X32" s="119">
        <v>12.2</v>
      </c>
      <c r="Y32" s="119">
        <v>12.8</v>
      </c>
    </row>
    <row r="33" spans="1:25" ht="13.5" customHeight="1" x14ac:dyDescent="0.25">
      <c r="A33" s="9" t="s">
        <v>28</v>
      </c>
      <c r="B33" s="10">
        <v>26300</v>
      </c>
      <c r="C33" s="10">
        <v>34926</v>
      </c>
      <c r="D33" s="10">
        <v>44312</v>
      </c>
      <c r="E33" s="11">
        <v>54581</v>
      </c>
      <c r="F33" s="11">
        <v>68078</v>
      </c>
      <c r="G33" s="16">
        <v>80176</v>
      </c>
      <c r="H33" s="10">
        <v>91276</v>
      </c>
      <c r="I33" s="1"/>
      <c r="J33" s="17" t="s">
        <v>28</v>
      </c>
      <c r="K33" s="100">
        <f>_xlfn.FORECAST.ETS(K2,B33:H33,B2:H2)</f>
        <v>101194.25298501298</v>
      </c>
      <c r="L33" s="100">
        <f>_xlfn.FORECAST.ETS(L2,B33:H33,B2:H2)</f>
        <v>106714.86209184685</v>
      </c>
      <c r="M33" s="100">
        <f>_xlfn.FORECAST.ETS(M2,B33:H33,B2:H2)</f>
        <v>112235.47119868074</v>
      </c>
      <c r="N33" s="100">
        <f>_xlfn.FORECAST.ETS(N2,B33:H33,B2:H2)</f>
        <v>117756.08030551462</v>
      </c>
      <c r="O33" s="100">
        <f>_xlfn.FORECAST.ETS(O2,B33:H33,B2:H2)</f>
        <v>123276.68941234851</v>
      </c>
      <c r="P33" s="100">
        <f>_xlfn.FORECAST.ETS(P2,B33:H33,B2:H2)</f>
        <v>128797.29851918238</v>
      </c>
      <c r="Q33" s="100">
        <f>_xlfn.FORECAST.ETS(Q2,B33:H33,B2:H2)</f>
        <v>134317.90762601627</v>
      </c>
      <c r="U33" s="122" t="s">
        <v>61</v>
      </c>
      <c r="V33" s="123">
        <v>97.8</v>
      </c>
      <c r="W33" s="123"/>
      <c r="X33" s="123">
        <v>102.7</v>
      </c>
      <c r="Y33" s="123">
        <v>104.2</v>
      </c>
    </row>
    <row r="34" spans="1:25" ht="13.5" customHeight="1" x14ac:dyDescent="0.25">
      <c r="I34" s="1"/>
      <c r="J34" s="13"/>
    </row>
    <row r="35" spans="1:25" ht="15" customHeight="1" x14ac:dyDescent="0.25">
      <c r="I35" s="1"/>
      <c r="J35" s="13"/>
    </row>
    <row r="36" spans="1:25" ht="12.75" customHeight="1" x14ac:dyDescent="0.25">
      <c r="J36" s="13"/>
    </row>
  </sheetData>
  <mergeCells count="3">
    <mergeCell ref="A1:F1"/>
    <mergeCell ref="H1:I1"/>
    <mergeCell ref="V2:W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541D-A7B5-46CE-A3CD-DC4D168A5995}">
  <dimension ref="A1:Q33"/>
  <sheetViews>
    <sheetView topLeftCell="A2" zoomScaleNormal="100" workbookViewId="0">
      <selection activeCell="Q3" sqref="Q3"/>
    </sheetView>
  </sheetViews>
  <sheetFormatPr defaultRowHeight="15" x14ac:dyDescent="0.25"/>
  <cols>
    <col min="1" max="1" width="29.42578125" customWidth="1"/>
    <col min="8" max="8" width="11" customWidth="1"/>
    <col min="9" max="9" width="34.28515625" customWidth="1"/>
    <col min="10" max="10" width="29.42578125" customWidth="1"/>
    <col min="11" max="11" width="14.140625" customWidth="1"/>
    <col min="12" max="12" width="13.28515625" customWidth="1"/>
    <col min="13" max="13" width="13.42578125" customWidth="1"/>
    <col min="14" max="14" width="14.140625" customWidth="1"/>
    <col min="15" max="15" width="14.5703125" customWidth="1"/>
    <col min="16" max="16" width="14.7109375" customWidth="1"/>
    <col min="17" max="17" width="13.5703125" customWidth="1"/>
  </cols>
  <sheetData>
    <row r="1" spans="1:17" ht="22.5" x14ac:dyDescent="0.3">
      <c r="B1" s="95" t="s">
        <v>33</v>
      </c>
    </row>
    <row r="2" spans="1:17" ht="18" customHeight="1" x14ac:dyDescent="0.25">
      <c r="A2" s="96" t="s">
        <v>29</v>
      </c>
      <c r="B2" s="97">
        <v>1951</v>
      </c>
      <c r="C2" s="97">
        <v>1961</v>
      </c>
      <c r="D2" s="97">
        <v>1971</v>
      </c>
      <c r="E2" s="97">
        <v>1981</v>
      </c>
      <c r="F2" s="97">
        <v>1991</v>
      </c>
      <c r="G2" s="97">
        <v>2001</v>
      </c>
      <c r="H2" s="97">
        <v>2011</v>
      </c>
      <c r="I2" s="99" t="s">
        <v>35</v>
      </c>
      <c r="J2" s="98" t="s">
        <v>32</v>
      </c>
      <c r="K2" s="97">
        <v>2020</v>
      </c>
      <c r="L2" s="97">
        <v>2025</v>
      </c>
      <c r="M2" s="97">
        <v>2030</v>
      </c>
      <c r="N2" s="97">
        <v>2035</v>
      </c>
      <c r="O2" s="97">
        <v>2040</v>
      </c>
      <c r="P2" s="97">
        <v>2045</v>
      </c>
      <c r="Q2" s="97">
        <v>2050</v>
      </c>
    </row>
    <row r="3" spans="1:17" ht="14.25" customHeight="1" x14ac:dyDescent="0.25">
      <c r="A3" s="101" t="s">
        <v>88</v>
      </c>
      <c r="B3" s="102">
        <v>625</v>
      </c>
      <c r="C3" s="102">
        <v>617</v>
      </c>
      <c r="D3" s="102">
        <v>644</v>
      </c>
      <c r="E3" s="103">
        <v>760</v>
      </c>
      <c r="F3" s="103">
        <v>818</v>
      </c>
      <c r="G3" s="103">
        <v>846</v>
      </c>
      <c r="H3" s="102">
        <v>876</v>
      </c>
      <c r="I3" s="72"/>
      <c r="J3" s="101" t="s">
        <v>36</v>
      </c>
      <c r="K3" s="104">
        <f>_xlfn.FORECAST.LINEAR(K2,B3:H3,B2:H2)</f>
        <v>933.76785714285688</v>
      </c>
      <c r="L3" s="104">
        <f>_xlfn.FORECAST.LINEAR(L2,B3:H3,B2:H2)</f>
        <v>958.5</v>
      </c>
      <c r="M3" s="104">
        <f>_xlfn.FORECAST.LINEAR(M2,B3:H3,B2:H2)</f>
        <v>983.23214285714312</v>
      </c>
      <c r="N3" s="104">
        <f>_xlfn.FORECAST.LINEAR(N2,B3:H3,B2:H2)</f>
        <v>1007.9642857142862</v>
      </c>
      <c r="O3" s="104">
        <f>_xlfn.FORECAST.LINEAR(O2,B3:H3,B2:H2)</f>
        <v>1032.6964285714275</v>
      </c>
      <c r="P3" s="104">
        <f>_xlfn.FORECAST.LINEAR(P2,B3:H3,B2:H2)</f>
        <v>1057.4285714285706</v>
      </c>
      <c r="Q3" s="104">
        <f>_xlfn.FORECAST.LINEAR(Q2,B3:H3,B2:H2)</f>
        <v>1082.1607142857138</v>
      </c>
    </row>
    <row r="4" spans="1:17" ht="15" customHeight="1" x14ac:dyDescent="0.25">
      <c r="A4" s="105" t="s">
        <v>89</v>
      </c>
      <c r="B4" s="106">
        <v>986</v>
      </c>
      <c r="C4" s="106">
        <v>981</v>
      </c>
      <c r="D4" s="106">
        <v>977</v>
      </c>
      <c r="E4" s="107">
        <v>975</v>
      </c>
      <c r="F4" s="107">
        <v>972</v>
      </c>
      <c r="G4" s="107">
        <v>978</v>
      </c>
      <c r="H4" s="106">
        <v>993</v>
      </c>
      <c r="I4" s="72"/>
      <c r="J4" s="105" t="s">
        <v>89</v>
      </c>
      <c r="K4" s="104">
        <f>_xlfn.FORECAST.LINEAR(K2,B4:H4,B2:H2)</f>
        <v>981.67857142857144</v>
      </c>
      <c r="L4" s="104">
        <f>_xlfn.FORECAST.LINEAR(L2,B4:H4,B2:H2)</f>
        <v>981.85714285714289</v>
      </c>
      <c r="M4" s="104">
        <f>_xlfn.FORECAST.LINEAR(M2,B4:H4,B2:H2)</f>
        <v>982.03571428571433</v>
      </c>
      <c r="N4" s="104">
        <f>_xlfn.FORECAST.LINEAR(N2,B4:H4,B2:H2)</f>
        <v>982.21428571428578</v>
      </c>
      <c r="O4" s="104">
        <f>_xlfn.FORECAST.LINEAR(O2,B4:H4,B2:H2)</f>
        <v>982.39285714285722</v>
      </c>
      <c r="P4" s="104">
        <f>_xlfn.FORECAST.LINEAR(P2,B4:H4,B2:H2)</f>
        <v>982.57142857142867</v>
      </c>
      <c r="Q4" s="104">
        <f>_xlfn.FORECAST.LINEAR(Q2,B4:H4,B2:H2)</f>
        <v>982.75</v>
      </c>
    </row>
    <row r="5" spans="1:17" ht="14.25" customHeight="1" x14ac:dyDescent="0.25">
      <c r="A5" s="105" t="s">
        <v>90</v>
      </c>
      <c r="B5" s="108">
        <v>874</v>
      </c>
      <c r="C5" s="106">
        <v>894</v>
      </c>
      <c r="D5" s="106">
        <v>861</v>
      </c>
      <c r="E5" s="107">
        <v>862</v>
      </c>
      <c r="F5" s="107">
        <v>859</v>
      </c>
      <c r="G5" s="107">
        <v>893</v>
      </c>
      <c r="H5" s="106">
        <v>938</v>
      </c>
      <c r="I5" s="72"/>
      <c r="J5" s="105" t="s">
        <v>90</v>
      </c>
      <c r="K5" s="104">
        <f>_xlfn.FORECAST.LINEAR(K2,B5:H5,B2:H2)</f>
        <v>909.18571428571431</v>
      </c>
      <c r="L5" s="104">
        <f>_xlfn.FORECAST.LINEAR(L2,B5:H5,B2:H2)</f>
        <v>912.5428571428572</v>
      </c>
      <c r="M5" s="104">
        <f>_xlfn.FORECAST.LINEAR(M2,B5:H5,B2:H2)</f>
        <v>915.90000000000009</v>
      </c>
      <c r="N5" s="104">
        <f>_xlfn.FORECAST.LINEAR(N2,B5:H5,B2:H2)</f>
        <v>919.25714285714275</v>
      </c>
      <c r="O5" s="104">
        <f>_xlfn.FORECAST.LINEAR(O2,B5:H5,B2:H2)</f>
        <v>922.61428571428564</v>
      </c>
      <c r="P5" s="104">
        <f>_xlfn.FORECAST.LINEAR(P2,B5:H5,B2:H2)</f>
        <v>925.97142857142853</v>
      </c>
      <c r="Q5" s="104">
        <f>_xlfn.FORECAST.LINEAR(Q2,B5:H5,B2:H2)</f>
        <v>929.32857142857142</v>
      </c>
    </row>
    <row r="6" spans="1:17" x14ac:dyDescent="0.25">
      <c r="A6" s="105" t="s">
        <v>91</v>
      </c>
      <c r="B6" s="106">
        <v>868</v>
      </c>
      <c r="C6" s="106">
        <v>869</v>
      </c>
      <c r="D6" s="106">
        <v>896</v>
      </c>
      <c r="E6" s="107">
        <v>910</v>
      </c>
      <c r="F6" s="107">
        <v>923</v>
      </c>
      <c r="G6" s="107">
        <v>935</v>
      </c>
      <c r="H6" s="106">
        <v>958</v>
      </c>
      <c r="I6" s="72"/>
      <c r="J6" s="105" t="s">
        <v>91</v>
      </c>
      <c r="K6" s="104">
        <f>_xlfn.FORECAST.LINEAR(K2,B6:H6,B2:H2)</f>
        <v>968.18214285714294</v>
      </c>
      <c r="L6" s="104">
        <f>_xlfn.FORECAST.LINEAR(L2,B6:H6,B2:H2)</f>
        <v>975.84285714285716</v>
      </c>
      <c r="M6" s="104">
        <f>_xlfn.FORECAST.LINEAR(M2,B6:H6,B2:H2)</f>
        <v>983.50357142857138</v>
      </c>
      <c r="N6" s="104">
        <f>_xlfn.FORECAST.LINEAR(N2,B6:H6,B2:H2)</f>
        <v>991.16428571428605</v>
      </c>
      <c r="O6" s="104">
        <f>_xlfn.FORECAST.LINEAR(O2,B6:H6,B2:H2)</f>
        <v>998.82500000000027</v>
      </c>
      <c r="P6" s="104">
        <f>_xlfn.FORECAST.LINEAR(P2,B6:H6,B2:H2)</f>
        <v>1006.4857142857145</v>
      </c>
      <c r="Q6" s="104">
        <f>_xlfn.FORECAST.LINEAR(Q2,B6:H6,B2:H2)</f>
        <v>1014.1464285714287</v>
      </c>
    </row>
    <row r="7" spans="1:17" x14ac:dyDescent="0.25">
      <c r="A7" s="105" t="s">
        <v>92</v>
      </c>
      <c r="B7" s="106">
        <v>1000</v>
      </c>
      <c r="C7" s="106">
        <v>1005</v>
      </c>
      <c r="D7" s="106">
        <v>957</v>
      </c>
      <c r="E7" s="107">
        <v>948</v>
      </c>
      <c r="F7" s="107">
        <v>907</v>
      </c>
      <c r="G7" s="107">
        <v>919</v>
      </c>
      <c r="H7" s="106">
        <v>918</v>
      </c>
      <c r="I7" s="72"/>
      <c r="J7" s="105" t="s">
        <v>92</v>
      </c>
      <c r="K7" s="104">
        <f>_xlfn.FORECAST.LINEAR(K2,B7:H7,B2:H2)</f>
        <v>885.38571428571458</v>
      </c>
      <c r="L7" s="104">
        <f>_xlfn.FORECAST.LINEAR(L2,B7:H7,B2:H2)</f>
        <v>877.02857142857147</v>
      </c>
      <c r="M7" s="104">
        <f>_xlfn.FORECAST.LINEAR(M2,B7:H7,B2:H2)</f>
        <v>868.67142857142881</v>
      </c>
      <c r="N7" s="104">
        <f>_xlfn.FORECAST.LINEAR(N2,B7:H7,B2:H2)</f>
        <v>860.31428571428569</v>
      </c>
      <c r="O7" s="104">
        <f>_xlfn.FORECAST.LINEAR(O2,B7:H7,B2:H2)</f>
        <v>851.95714285714303</v>
      </c>
      <c r="P7" s="104">
        <f>_xlfn.FORECAST.LINEAR(P2,B7:H7,B2:H2)</f>
        <v>843.59999999999991</v>
      </c>
      <c r="Q7" s="104">
        <f>_xlfn.FORECAST.LINEAR(Q2,B7:H7,B2:H2)</f>
        <v>835.24285714285725</v>
      </c>
    </row>
    <row r="8" spans="1:17" ht="15" customHeight="1" x14ac:dyDescent="0.25">
      <c r="A8" s="105" t="s">
        <v>93</v>
      </c>
      <c r="B8" s="106">
        <v>781</v>
      </c>
      <c r="C8" s="106">
        <v>652</v>
      </c>
      <c r="D8" s="106">
        <v>749</v>
      </c>
      <c r="E8" s="107">
        <v>769</v>
      </c>
      <c r="F8" s="107">
        <v>790</v>
      </c>
      <c r="G8" s="107">
        <v>777</v>
      </c>
      <c r="H8" s="106">
        <v>818</v>
      </c>
      <c r="I8" s="72"/>
      <c r="J8" s="105" t="s">
        <v>93</v>
      </c>
      <c r="K8" s="104">
        <f>_xlfn.FORECAST.LINEAR(K2,B8:H8,B2:H2)</f>
        <v>818.27857142857147</v>
      </c>
      <c r="L8" s="104">
        <f>_xlfn.FORECAST.LINEAR(L2,B8:H8,B2:H2)</f>
        <v>825.45714285714257</v>
      </c>
      <c r="M8" s="104">
        <f>_xlfn.FORECAST.LINEAR(M2,B8:H8,B2:H2)</f>
        <v>832.63571428571413</v>
      </c>
      <c r="N8" s="104">
        <f>_xlfn.FORECAST.LINEAR(N2,B8:H8,B2:H2)</f>
        <v>839.81428571428569</v>
      </c>
      <c r="O8" s="104">
        <f>_xlfn.FORECAST.LINEAR(O2,B8:H8,B2:H2)</f>
        <v>846.99285714285679</v>
      </c>
      <c r="P8" s="104">
        <f>_xlfn.FORECAST.LINEAR(P2,B8:H8,B2:H2)</f>
        <v>854.17142857142835</v>
      </c>
      <c r="Q8" s="104">
        <f>_xlfn.FORECAST.LINEAR(Q2,B8:H8,B2:H2)</f>
        <v>861.34999999999991</v>
      </c>
    </row>
    <row r="9" spans="1:17" ht="13.5" customHeight="1" x14ac:dyDescent="0.25">
      <c r="A9" s="105" t="s">
        <v>94</v>
      </c>
      <c r="B9" s="106">
        <v>1024</v>
      </c>
      <c r="C9" s="106">
        <v>1008</v>
      </c>
      <c r="D9" s="106">
        <v>998</v>
      </c>
      <c r="E9" s="107">
        <v>996</v>
      </c>
      <c r="F9" s="107">
        <v>985</v>
      </c>
      <c r="G9" s="107">
        <v>989</v>
      </c>
      <c r="H9" s="106">
        <v>991</v>
      </c>
      <c r="I9" s="72"/>
      <c r="J9" s="105" t="s">
        <v>94</v>
      </c>
      <c r="K9" s="104">
        <f>_xlfn.FORECAST.LINEAR(K2,B9:H9,B2:H2)</f>
        <v>977.82142857142867</v>
      </c>
      <c r="L9" s="104">
        <f>_xlfn.FORECAST.LINEAR(L2,B9:H9,B2:H2)</f>
        <v>975.14285714285734</v>
      </c>
      <c r="M9" s="104">
        <f>_xlfn.FORECAST.LINEAR(M2,B9:H9,B2:H2)</f>
        <v>972.46428571428578</v>
      </c>
      <c r="N9" s="104">
        <f>_xlfn.FORECAST.LINEAR(N2,B9:H9,B2:H2)</f>
        <v>969.78571428571445</v>
      </c>
      <c r="O9" s="104">
        <f>_xlfn.FORECAST.LINEAR(O2,B9:H9,B2:H2)</f>
        <v>967.10714285714289</v>
      </c>
      <c r="P9" s="104">
        <f>_xlfn.FORECAST.LINEAR(P2,B9:H9,B2:H2)</f>
        <v>964.42857142857156</v>
      </c>
      <c r="Q9" s="104">
        <f>_xlfn.FORECAST.LINEAR(Q2,B9:H9,B2:H2)</f>
        <v>961.75</v>
      </c>
    </row>
    <row r="10" spans="1:17" ht="15" customHeight="1" x14ac:dyDescent="0.25">
      <c r="A10" s="105" t="s">
        <v>95</v>
      </c>
      <c r="B10" s="106">
        <v>768</v>
      </c>
      <c r="C10" s="106">
        <v>785</v>
      </c>
      <c r="D10" s="106">
        <v>801</v>
      </c>
      <c r="E10" s="107">
        <v>808</v>
      </c>
      <c r="F10" s="107">
        <v>827</v>
      </c>
      <c r="G10" s="107">
        <v>821</v>
      </c>
      <c r="H10" s="106">
        <v>868</v>
      </c>
      <c r="I10" s="72"/>
      <c r="J10" s="105" t="s">
        <v>95</v>
      </c>
      <c r="K10" s="104">
        <f>_xlfn.FORECAST.LINEAR(K2,B10:H10,B2:H2)</f>
        <v>866.57857142857142</v>
      </c>
      <c r="L10" s="104">
        <f>_xlfn.FORECAST.LINEAR(L2,B10:H10,B2:H2)</f>
        <v>873.68571428571454</v>
      </c>
      <c r="M10" s="104">
        <f>_xlfn.FORECAST.LINEAR(M2,B10:H10,B2:H2)</f>
        <v>880.7928571428572</v>
      </c>
      <c r="N10" s="104">
        <f>_xlfn.FORECAST.LINEAR(N2,B10:H10,B2:H2)</f>
        <v>887.90000000000032</v>
      </c>
      <c r="O10" s="104">
        <f>_xlfn.FORECAST.LINEAR(O2,B10:H10,B2:H2)</f>
        <v>895.00714285714298</v>
      </c>
      <c r="P10" s="104">
        <f>_xlfn.FORECAST.LINEAR(P2,B10:H10,B2:H2)</f>
        <v>902.1142857142861</v>
      </c>
      <c r="Q10" s="104">
        <f>_xlfn.FORECAST.LINEAR(Q2,B10:H10,B2:H2)</f>
        <v>909.22142857142876</v>
      </c>
    </row>
    <row r="11" spans="1:17" x14ac:dyDescent="0.25">
      <c r="A11" s="105" t="s">
        <v>96</v>
      </c>
      <c r="B11" s="106">
        <v>1128</v>
      </c>
      <c r="C11" s="106">
        <v>1066</v>
      </c>
      <c r="D11" s="106">
        <v>981</v>
      </c>
      <c r="E11" s="107">
        <v>975</v>
      </c>
      <c r="F11" s="107">
        <v>967</v>
      </c>
      <c r="G11" s="107">
        <v>961</v>
      </c>
      <c r="H11" s="106">
        <v>973</v>
      </c>
      <c r="I11" s="72"/>
      <c r="J11" s="105" t="s">
        <v>96</v>
      </c>
      <c r="K11" s="104">
        <f>_xlfn.FORECAST.LINEAR(K2,B11:H11,B2:H2)</f>
        <v>911.31785714285706</v>
      </c>
      <c r="L11" s="104">
        <f>_xlfn.FORECAST.LINEAR(L2,B11:H11,B2:H2)</f>
        <v>899.01428571428642</v>
      </c>
      <c r="M11" s="104">
        <f>_xlfn.FORECAST.LINEAR(M2,B11:H11,B2:H2)</f>
        <v>886.71071428571486</v>
      </c>
      <c r="N11" s="104">
        <f>_xlfn.FORECAST.LINEAR(N2,B11:H11,B2:H2)</f>
        <v>874.4071428571433</v>
      </c>
      <c r="O11" s="104">
        <f>_xlfn.FORECAST.LINEAR(O2,B11:H11,B2:H2)</f>
        <v>862.10357142857174</v>
      </c>
      <c r="P11" s="104">
        <f>_xlfn.FORECAST.LINEAR(P2,B11:H11,B2:H2)</f>
        <v>849.80000000000018</v>
      </c>
      <c r="Q11" s="104">
        <f>_xlfn.FORECAST.LINEAR(Q2,B11:H11,B2:H2)</f>
        <v>837.49642857142862</v>
      </c>
    </row>
    <row r="12" spans="1:17" x14ac:dyDescent="0.25">
      <c r="A12" s="105" t="s">
        <v>97</v>
      </c>
      <c r="B12" s="106">
        <v>952</v>
      </c>
      <c r="C12" s="106">
        <v>940</v>
      </c>
      <c r="D12" s="106">
        <v>934</v>
      </c>
      <c r="E12" s="107">
        <v>942</v>
      </c>
      <c r="F12" s="107">
        <v>934</v>
      </c>
      <c r="G12" s="107">
        <v>920</v>
      </c>
      <c r="H12" s="106">
        <v>919</v>
      </c>
      <c r="I12" s="72"/>
      <c r="J12" s="105" t="s">
        <v>97</v>
      </c>
      <c r="K12" s="104">
        <f>_xlfn.FORECAST.LINEAR(K2,B12:H12,B2:H2)</f>
        <v>915.06785714285718</v>
      </c>
      <c r="L12" s="104">
        <f>_xlfn.FORECAST.LINEAR(L2,B12:H12,B2:H2)</f>
        <v>912.58571428571429</v>
      </c>
      <c r="M12" s="104">
        <f>_xlfn.FORECAST.LINEAR(M2,B12:H12,B2:H2)</f>
        <v>910.10357142857151</v>
      </c>
      <c r="N12" s="104">
        <f>_xlfn.FORECAST.LINEAR(N2,B12:H12,B2:H2)</f>
        <v>907.62142857142862</v>
      </c>
      <c r="O12" s="104">
        <f>_xlfn.FORECAST.LINEAR(O2,B12:H12,B2:H2)</f>
        <v>905.13928571428573</v>
      </c>
      <c r="P12" s="104">
        <f>_xlfn.FORECAST.LINEAR(P2,B12:H12,B2:H2)</f>
        <v>902.65714285714296</v>
      </c>
      <c r="Q12" s="104">
        <f>_xlfn.FORECAST.LINEAR(Q2,B12:H12,B2:H2)</f>
        <v>900.17500000000007</v>
      </c>
    </row>
    <row r="13" spans="1:17" x14ac:dyDescent="0.25">
      <c r="A13" s="105" t="s">
        <v>98</v>
      </c>
      <c r="B13" s="106">
        <v>871</v>
      </c>
      <c r="C13" s="106">
        <v>868</v>
      </c>
      <c r="D13" s="106">
        <v>867</v>
      </c>
      <c r="E13" s="107">
        <v>870</v>
      </c>
      <c r="F13" s="107">
        <v>865</v>
      </c>
      <c r="G13" s="107">
        <v>861</v>
      </c>
      <c r="H13" s="106">
        <v>879</v>
      </c>
      <c r="I13" s="72"/>
      <c r="J13" s="105" t="s">
        <v>98</v>
      </c>
      <c r="K13" s="104">
        <f>_xlfn.FORECAST.LINEAR(K2,B13:H13,B2:H2)</f>
        <v>869.82857142857131</v>
      </c>
      <c r="L13" s="104">
        <f>_xlfn.FORECAST.LINEAR(L2,B13:H13,B2:H2)</f>
        <v>869.97142857142853</v>
      </c>
      <c r="M13" s="104">
        <f>_xlfn.FORECAST.LINEAR(M2,B13:H13,B2:H2)</f>
        <v>870.11428571428564</v>
      </c>
      <c r="N13" s="104">
        <f>_xlfn.FORECAST.LINEAR(N2,B13:H13,B2:H2)</f>
        <v>870.25714285714275</v>
      </c>
      <c r="O13" s="104">
        <f>_xlfn.FORECAST.LINEAR(O2,B13:H13,B2:H2)</f>
        <v>870.4</v>
      </c>
      <c r="P13" s="104">
        <f>_xlfn.FORECAST.LINEAR(P2,B13:H13,B2:H2)</f>
        <v>870.54285714285709</v>
      </c>
      <c r="Q13" s="104">
        <f>_xlfn.FORECAST.LINEAR(Q2,B13:H13,B2:H2)</f>
        <v>870.6857142857142</v>
      </c>
    </row>
    <row r="14" spans="1:17" ht="12.75" customHeight="1" x14ac:dyDescent="0.25">
      <c r="A14" s="105" t="s">
        <v>99</v>
      </c>
      <c r="B14" s="106">
        <v>912</v>
      </c>
      <c r="C14" s="106">
        <v>938</v>
      </c>
      <c r="D14" s="106">
        <v>958</v>
      </c>
      <c r="E14" s="107">
        <v>973</v>
      </c>
      <c r="F14" s="107">
        <v>976</v>
      </c>
      <c r="G14" s="107">
        <v>968</v>
      </c>
      <c r="H14" s="106">
        <v>972</v>
      </c>
      <c r="I14" s="72"/>
      <c r="J14" s="105" t="s">
        <v>99</v>
      </c>
      <c r="K14" s="104">
        <f>_xlfn.FORECAST.LINEAR(K2,B14:H14,B2:H2)</f>
        <v>992.65</v>
      </c>
      <c r="L14" s="104">
        <f>_xlfn.FORECAST.LINEAR(L2,B14:H14,B2:H2)</f>
        <v>997.25714285714287</v>
      </c>
      <c r="M14" s="104">
        <f>_xlfn.FORECAST.LINEAR(M2,B14:H14,B2:H2)</f>
        <v>1001.8642857142858</v>
      </c>
      <c r="N14" s="104">
        <f>_xlfn.FORECAST.LINEAR(N2,B14:H14,B2:H2)</f>
        <v>1006.4714285714284</v>
      </c>
      <c r="O14" s="104">
        <f>_xlfn.FORECAST.LINEAR(O2,B14:H14,B2:H2)</f>
        <v>1011.0785714285713</v>
      </c>
      <c r="P14" s="104">
        <f>_xlfn.FORECAST.LINEAR(P2,B14:H14,B2:H2)</f>
        <v>1015.6857142857142</v>
      </c>
      <c r="Q14" s="104">
        <f>_xlfn.FORECAST.LINEAR(Q2,B14:H14,B2:H2)</f>
        <v>1020.2928571428571</v>
      </c>
    </row>
    <row r="15" spans="1:17" ht="14.25" customHeight="1" x14ac:dyDescent="0.25">
      <c r="A15" s="105" t="s">
        <v>100</v>
      </c>
      <c r="B15" s="106">
        <v>873</v>
      </c>
      <c r="C15" s="106">
        <v>878</v>
      </c>
      <c r="D15" s="106">
        <v>878</v>
      </c>
      <c r="E15" s="107">
        <v>892</v>
      </c>
      <c r="F15" s="107">
        <v>896</v>
      </c>
      <c r="G15" s="107">
        <v>892</v>
      </c>
      <c r="H15" s="106">
        <v>889</v>
      </c>
      <c r="I15" s="72"/>
      <c r="J15" s="105" t="s">
        <v>100</v>
      </c>
      <c r="K15" s="104">
        <f>_xlfn.FORECAST.LINEAR(K2,B15:H15,B2:H2)</f>
        <v>898.5214285714286</v>
      </c>
      <c r="L15" s="104">
        <f>_xlfn.FORECAST.LINEAR(L2,B15:H15,B2:H2)</f>
        <v>900.2</v>
      </c>
      <c r="M15" s="104">
        <f>_xlfn.FORECAST.LINEAR(M2,B15:H15,B2:H2)</f>
        <v>901.87857142857149</v>
      </c>
      <c r="N15" s="104">
        <f>_xlfn.FORECAST.LINEAR(N2,B15:H15,B2:H2)</f>
        <v>903.55714285714282</v>
      </c>
      <c r="O15" s="104">
        <f>_xlfn.FORECAST.LINEAR(O2,B15:H15,B2:H2)</f>
        <v>905.23571428571427</v>
      </c>
      <c r="P15" s="104">
        <f>_xlfn.FORECAST.LINEAR(P2,B15:H15,B2:H2)</f>
        <v>906.91428571428571</v>
      </c>
      <c r="Q15" s="104">
        <f>_xlfn.FORECAST.LINEAR(Q2,B15:H15,B2:H2)</f>
        <v>908.59285714285716</v>
      </c>
    </row>
    <row r="16" spans="1:17" ht="12.75" customHeight="1" x14ac:dyDescent="0.25">
      <c r="A16" s="105" t="s">
        <v>101</v>
      </c>
      <c r="B16" s="106">
        <v>961</v>
      </c>
      <c r="C16" s="106">
        <v>960</v>
      </c>
      <c r="D16" s="106">
        <v>945</v>
      </c>
      <c r="E16" s="107">
        <v>940</v>
      </c>
      <c r="F16" s="107">
        <v>922</v>
      </c>
      <c r="G16" s="107">
        <v>941</v>
      </c>
      <c r="H16" s="106">
        <v>949</v>
      </c>
      <c r="I16" s="72"/>
      <c r="J16" s="105" t="s">
        <v>101</v>
      </c>
      <c r="K16" s="104">
        <f>_xlfn.FORECAST.LINEAR(K2,B16:H16,B2:H2)</f>
        <v>931.9178571428572</v>
      </c>
      <c r="L16" s="104">
        <f>_xlfn.FORECAST.LINEAR(L2,B16:H16,B2:H2)</f>
        <v>930.18571428571431</v>
      </c>
      <c r="M16" s="104">
        <f>_xlfn.FORECAST.LINEAR(M2,B16:H16,B2:H2)</f>
        <v>928.45357142857142</v>
      </c>
      <c r="N16" s="104">
        <f>_xlfn.FORECAST.LINEAR(N2,B16:H16,B2:H2)</f>
        <v>926.72142857142853</v>
      </c>
      <c r="O16" s="104">
        <f>_xlfn.FORECAST.LINEAR(O2,B16:H16,B2:H2)</f>
        <v>924.98928571428576</v>
      </c>
      <c r="P16" s="104">
        <f>_xlfn.FORECAST.LINEAR(P2,B16:H16,B2:H2)</f>
        <v>923.25714285714287</v>
      </c>
      <c r="Q16" s="104">
        <f>_xlfn.FORECAST.LINEAR(Q2,B16:H16,B2:H2)</f>
        <v>921.52499999999998</v>
      </c>
    </row>
    <row r="17" spans="1:17" x14ac:dyDescent="0.25">
      <c r="A17" s="105" t="s">
        <v>102</v>
      </c>
      <c r="B17" s="106">
        <v>966</v>
      </c>
      <c r="C17" s="106">
        <v>959</v>
      </c>
      <c r="D17" s="106">
        <v>957</v>
      </c>
      <c r="E17" s="107">
        <v>963</v>
      </c>
      <c r="F17" s="107">
        <v>960</v>
      </c>
      <c r="G17" s="107">
        <v>965</v>
      </c>
      <c r="H17" s="106">
        <v>973</v>
      </c>
      <c r="I17" s="72"/>
      <c r="J17" s="105" t="s">
        <v>102</v>
      </c>
      <c r="K17" s="104">
        <f>_xlfn.FORECAST.LINEAR(K2,B17:H17,B2:H2)</f>
        <v>968.30000000000007</v>
      </c>
      <c r="L17" s="104">
        <f>_xlfn.FORECAST.LINEAR(L2,B17:H17,B2:H2)</f>
        <v>968.94285714285729</v>
      </c>
      <c r="M17" s="104">
        <f>_xlfn.FORECAST.LINEAR(M2,B17:H17,B2:H2)</f>
        <v>969.5857142857144</v>
      </c>
      <c r="N17" s="104">
        <f>_xlfn.FORECAST.LINEAR(N2,B17:H17,B2:H2)</f>
        <v>970.22857142857151</v>
      </c>
      <c r="O17" s="104">
        <f>_xlfn.FORECAST.LINEAR(O2,B17:H17,B2:H2)</f>
        <v>970.87142857142862</v>
      </c>
      <c r="P17" s="104">
        <f>_xlfn.FORECAST.LINEAR(P2,B17:H17,B2:H2)</f>
        <v>971.51428571428573</v>
      </c>
      <c r="Q17" s="104">
        <f>_xlfn.FORECAST.LINEAR(Q2,B17:H17,B2:H2)</f>
        <v>972.15714285714296</v>
      </c>
    </row>
    <row r="18" spans="1:17" x14ac:dyDescent="0.25">
      <c r="A18" s="105" t="s">
        <v>103</v>
      </c>
      <c r="B18" s="106">
        <v>1028</v>
      </c>
      <c r="C18" s="106">
        <v>1022</v>
      </c>
      <c r="D18" s="106">
        <v>1016</v>
      </c>
      <c r="E18" s="107">
        <v>1032</v>
      </c>
      <c r="F18" s="107">
        <v>1036</v>
      </c>
      <c r="G18" s="107">
        <v>1059</v>
      </c>
      <c r="H18" s="106">
        <v>1084</v>
      </c>
      <c r="I18" s="72"/>
      <c r="J18" s="105" t="s">
        <v>103</v>
      </c>
      <c r="K18" s="104">
        <f>_xlfn.FORECAST.LINEAR(K2,B18:H18,B2:H2)</f>
        <v>1076.0642857142857</v>
      </c>
      <c r="L18" s="104">
        <f>_xlfn.FORECAST.LINEAR(L2,B18:H18,B2:H2)</f>
        <v>1080.7428571428572</v>
      </c>
      <c r="M18" s="104">
        <f>_xlfn.FORECAST.LINEAR(M2,B18:H18,B2:H2)</f>
        <v>1085.4214285714286</v>
      </c>
      <c r="N18" s="104">
        <f>_xlfn.FORECAST.LINEAR(N2,B18:H18,B2:H2)</f>
        <v>1090.0999999999999</v>
      </c>
      <c r="O18" s="104">
        <f>_xlfn.FORECAST.LINEAR(O2,B18:H18,B2:H2)</f>
        <v>1094.7785714285715</v>
      </c>
      <c r="P18" s="104">
        <f>_xlfn.FORECAST.LINEAR(P2,B18:H18,B2:H2)</f>
        <v>1099.4571428571428</v>
      </c>
      <c r="Q18" s="104">
        <f>_xlfn.FORECAST.LINEAR(Q2,B18:H18,B2:H2)</f>
        <v>1104.1357142857144</v>
      </c>
    </row>
    <row r="19" spans="1:17" ht="13.5" customHeight="1" x14ac:dyDescent="0.25">
      <c r="A19" s="105" t="s">
        <v>104</v>
      </c>
      <c r="B19" s="106">
        <v>945</v>
      </c>
      <c r="C19" s="106">
        <v>932</v>
      </c>
      <c r="D19" s="106">
        <v>920</v>
      </c>
      <c r="E19" s="107">
        <v>921</v>
      </c>
      <c r="F19" s="107">
        <v>912</v>
      </c>
      <c r="G19" s="107">
        <v>919</v>
      </c>
      <c r="H19" s="106">
        <v>931</v>
      </c>
      <c r="I19" s="72"/>
      <c r="J19" s="105" t="s">
        <v>104</v>
      </c>
      <c r="K19" s="104">
        <f>_xlfn.FORECAST.LINEAR(K2,B19:H19,B2:H2)</f>
        <v>915.12857142857138</v>
      </c>
      <c r="L19" s="104">
        <f>_xlfn.FORECAST.LINEAR(L2,B19:H19,B2:H2)</f>
        <v>913.77142857142849</v>
      </c>
      <c r="M19" s="104">
        <f>_xlfn.FORECAST.LINEAR(M2,B19:H19,B2:H2)</f>
        <v>912.4142857142856</v>
      </c>
      <c r="N19" s="104">
        <f>_xlfn.FORECAST.LINEAR(N2,B19:H19,B2:H2)</f>
        <v>911.05714285714282</v>
      </c>
      <c r="O19" s="104">
        <f>_xlfn.FORECAST.LINEAR(O2,B19:H19,B2:H2)</f>
        <v>909.69999999999993</v>
      </c>
      <c r="P19" s="104">
        <f>_xlfn.FORECAST.LINEAR(P2,B19:H19,B2:H2)</f>
        <v>908.34285714285704</v>
      </c>
      <c r="Q19" s="104">
        <f>_xlfn.FORECAST.LINEAR(Q2,B19:H19,B2:H2)</f>
        <v>906.98571428571427</v>
      </c>
    </row>
    <row r="20" spans="1:17" ht="12.75" customHeight="1" x14ac:dyDescent="0.25">
      <c r="A20" s="105" t="s">
        <v>105</v>
      </c>
      <c r="B20" s="106">
        <v>941</v>
      </c>
      <c r="C20" s="106">
        <v>936</v>
      </c>
      <c r="D20" s="106">
        <v>930</v>
      </c>
      <c r="E20" s="107">
        <v>937</v>
      </c>
      <c r="F20" s="107">
        <v>934</v>
      </c>
      <c r="G20" s="107">
        <v>922</v>
      </c>
      <c r="H20" s="106">
        <v>929</v>
      </c>
      <c r="I20" s="72"/>
      <c r="J20" s="105" t="s">
        <v>105</v>
      </c>
      <c r="K20" s="104">
        <f>_xlfn.FORECAST.LINEAR(K2,B20:H20,B2:H2)</f>
        <v>924.35714285714289</v>
      </c>
      <c r="L20" s="104">
        <f>_xlfn.FORECAST.LINEAR(L2,B20:H20,B2:H2)</f>
        <v>923.28571428571445</v>
      </c>
      <c r="M20" s="104">
        <f>_xlfn.FORECAST.LINEAR(M2,B20:H20,B2:H2)</f>
        <v>922.21428571428578</v>
      </c>
      <c r="N20" s="104">
        <f>_xlfn.FORECAST.LINEAR(N2,B20:H20,B2:H2)</f>
        <v>921.14285714285722</v>
      </c>
      <c r="O20" s="104">
        <f>_xlfn.FORECAST.LINEAR(O2,B20:H20,B2:H2)</f>
        <v>920.07142857142867</v>
      </c>
      <c r="P20" s="104">
        <f>_xlfn.FORECAST.LINEAR(P2,B20:H20,B2:H2)</f>
        <v>919.00000000000011</v>
      </c>
      <c r="Q20" s="104">
        <f>_xlfn.FORECAST.LINEAR(Q2,B20:H20,B2:H2)</f>
        <v>917.92857142857156</v>
      </c>
    </row>
    <row r="21" spans="1:17" x14ac:dyDescent="0.25">
      <c r="A21" s="105" t="s">
        <v>106</v>
      </c>
      <c r="B21" s="106">
        <v>1036</v>
      </c>
      <c r="C21" s="106">
        <v>1015</v>
      </c>
      <c r="D21" s="106">
        <v>980</v>
      </c>
      <c r="E21" s="107">
        <v>971</v>
      </c>
      <c r="F21" s="107">
        <v>958</v>
      </c>
      <c r="G21" s="107">
        <v>978</v>
      </c>
      <c r="H21" s="106">
        <v>992</v>
      </c>
      <c r="I21" s="72"/>
      <c r="J21" s="105" t="s">
        <v>106</v>
      </c>
      <c r="K21" s="104">
        <f>_xlfn.FORECAST.LINEAR(K2,B21:H21,B2:H2)</f>
        <v>958.24285714285702</v>
      </c>
      <c r="L21" s="104">
        <f>_xlfn.FORECAST.LINEAR(L2,B21:H21,B2:H2)</f>
        <v>954.17142857142858</v>
      </c>
      <c r="M21" s="104">
        <f>_xlfn.FORECAST.LINEAR(M2,B21:H21,B2:H2)</f>
        <v>950.09999999999991</v>
      </c>
      <c r="N21" s="104">
        <f>_xlfn.FORECAST.LINEAR(N2,B21:H21,B2:H2)</f>
        <v>946.02857142857124</v>
      </c>
      <c r="O21" s="104">
        <f>_xlfn.FORECAST.LINEAR(O2,B21:H21,B2:H2)</f>
        <v>941.9571428571428</v>
      </c>
      <c r="P21" s="104">
        <f>_xlfn.FORECAST.LINEAR(P2,B21:H21,B2:H2)</f>
        <v>937.88571428571413</v>
      </c>
      <c r="Q21" s="104">
        <f>_xlfn.FORECAST.LINEAR(Q2,B21:H21,B2:H2)</f>
        <v>933.81428571428569</v>
      </c>
    </row>
    <row r="22" spans="1:17" ht="12.75" customHeight="1" x14ac:dyDescent="0.25">
      <c r="A22" s="105" t="s">
        <v>107</v>
      </c>
      <c r="B22" s="106">
        <v>949</v>
      </c>
      <c r="C22" s="106">
        <v>937</v>
      </c>
      <c r="D22" s="106">
        <v>942</v>
      </c>
      <c r="E22" s="107">
        <v>954</v>
      </c>
      <c r="F22" s="107">
        <v>955</v>
      </c>
      <c r="G22" s="107">
        <v>972</v>
      </c>
      <c r="H22" s="106">
        <v>989</v>
      </c>
      <c r="I22" s="72"/>
      <c r="J22" s="105" t="s">
        <v>107</v>
      </c>
      <c r="K22" s="104">
        <f>_xlfn.FORECAST.LINEAR(K2,B22:H22,B2:H2)</f>
        <v>985.13214285714298</v>
      </c>
      <c r="L22" s="104">
        <f>_xlfn.FORECAST.LINEAR(L2,B22:H22,B2:H2)</f>
        <v>988.75714285714298</v>
      </c>
      <c r="M22" s="104">
        <f>_xlfn.FORECAST.LINEAR(M2,B22:H22,B2:H2)</f>
        <v>992.38214285714298</v>
      </c>
      <c r="N22" s="104">
        <f>_xlfn.FORECAST.LINEAR(N2,B22:H22,B2:H2)</f>
        <v>996.00714285714298</v>
      </c>
      <c r="O22" s="104">
        <f>_xlfn.FORECAST.LINEAR(O2,B22:H22,B2:H2)</f>
        <v>999.63214285714298</v>
      </c>
      <c r="P22" s="104">
        <f>_xlfn.FORECAST.LINEAR(P2,B22:H22,B2:H2)</f>
        <v>1003.257142857143</v>
      </c>
      <c r="Q22" s="104">
        <f>_xlfn.FORECAST.LINEAR(Q2,B22:H22,B2:H2)</f>
        <v>1006.882142857143</v>
      </c>
    </row>
    <row r="23" spans="1:17" x14ac:dyDescent="0.25">
      <c r="A23" s="105" t="s">
        <v>108</v>
      </c>
      <c r="B23" s="106">
        <v>1041</v>
      </c>
      <c r="C23" s="106">
        <v>1009</v>
      </c>
      <c r="D23" s="106">
        <v>946</v>
      </c>
      <c r="E23" s="107">
        <v>919</v>
      </c>
      <c r="F23" s="107">
        <v>921</v>
      </c>
      <c r="G23" s="107">
        <v>935</v>
      </c>
      <c r="H23" s="106">
        <v>976</v>
      </c>
      <c r="I23" s="72"/>
      <c r="J23" s="105" t="s">
        <v>108</v>
      </c>
      <c r="K23" s="104">
        <f>_xlfn.FORECAST.LINEAR(K2,B23:H23,B2:H2)</f>
        <v>912.59999999999991</v>
      </c>
      <c r="L23" s="104">
        <f>_xlfn.FORECAST.LINEAR(L2,B23:H23,B2:H2)</f>
        <v>906.02857142857101</v>
      </c>
      <c r="M23" s="104">
        <f>_xlfn.FORECAST.LINEAR(M2,B23:H23,B2:H2)</f>
        <v>899.45714285714257</v>
      </c>
      <c r="N23" s="104">
        <f>_xlfn.FORECAST.LINEAR(N2,B23:H23,B2:H2)</f>
        <v>892.88571428571413</v>
      </c>
      <c r="O23" s="104">
        <f>_xlfn.FORECAST.LINEAR(O2,B23:H23,B2:H2)</f>
        <v>886.31428571428523</v>
      </c>
      <c r="P23" s="104">
        <f>_xlfn.FORECAST.LINEAR(P2,B23:H23,B2:H2)</f>
        <v>879.74285714285679</v>
      </c>
      <c r="Q23" s="104">
        <f>_xlfn.FORECAST.LINEAR(Q2,B23:H23,B2:H2)</f>
        <v>873.17142857142835</v>
      </c>
    </row>
    <row r="24" spans="1:17" x14ac:dyDescent="0.25">
      <c r="A24" s="105" t="s">
        <v>109</v>
      </c>
      <c r="B24" s="106">
        <v>999</v>
      </c>
      <c r="C24" s="106">
        <v>933</v>
      </c>
      <c r="D24" s="106">
        <v>871</v>
      </c>
      <c r="E24" s="107">
        <v>863</v>
      </c>
      <c r="F24" s="107">
        <v>886</v>
      </c>
      <c r="G24" s="107">
        <v>900</v>
      </c>
      <c r="H24" s="106">
        <v>931</v>
      </c>
      <c r="I24" s="72"/>
      <c r="J24" s="105" t="s">
        <v>109</v>
      </c>
      <c r="K24" s="104">
        <f>_xlfn.FORECAST.LINEAR(K2,B24:H24,B2:H2)</f>
        <v>876.33928571428601</v>
      </c>
      <c r="L24" s="104">
        <f>_xlfn.FORECAST.LINEAR(L2,B24:H24,B2:H2)</f>
        <v>871.78571428571468</v>
      </c>
      <c r="M24" s="104">
        <f>_xlfn.FORECAST.LINEAR(M2,B24:H24,B2:H2)</f>
        <v>867.23214285714312</v>
      </c>
      <c r="N24" s="104">
        <f>_xlfn.FORECAST.LINEAR(N2,B24:H24,B2:H2)</f>
        <v>862.67857142857179</v>
      </c>
      <c r="O24" s="104">
        <f>_xlfn.FORECAST.LINEAR(O2,B24:H24,B2:H2)</f>
        <v>858.12500000000023</v>
      </c>
      <c r="P24" s="104">
        <f>_xlfn.FORECAST.LINEAR(P2,B24:H24,B2:H2)</f>
        <v>853.5714285714289</v>
      </c>
      <c r="Q24" s="104">
        <f>_xlfn.FORECAST.LINEAR(Q2,B24:H24,B2:H2)</f>
        <v>849.01785714285734</v>
      </c>
    </row>
    <row r="25" spans="1:17" x14ac:dyDescent="0.25">
      <c r="A25" s="105" t="s">
        <v>110</v>
      </c>
      <c r="B25" s="106">
        <v>1022</v>
      </c>
      <c r="C25" s="106">
        <v>1001</v>
      </c>
      <c r="D25" s="106">
        <v>988</v>
      </c>
      <c r="E25" s="107">
        <v>981</v>
      </c>
      <c r="F25" s="107">
        <v>971</v>
      </c>
      <c r="G25" s="107">
        <v>972</v>
      </c>
      <c r="H25" s="106">
        <v>979</v>
      </c>
      <c r="I25" s="72"/>
      <c r="J25" s="105" t="s">
        <v>110</v>
      </c>
      <c r="K25" s="104">
        <f>_xlfn.FORECAST.LINEAR(K2,B25:H25,B2:H2)</f>
        <v>959.3</v>
      </c>
      <c r="L25" s="104">
        <f>_xlfn.FORECAST.LINEAR(L2,B25:H25,B2:H2)</f>
        <v>955.65714285714262</v>
      </c>
      <c r="M25" s="104">
        <f>_xlfn.FORECAST.LINEAR(M2,B25:H25,B2:H2)</f>
        <v>952.01428571428551</v>
      </c>
      <c r="N25" s="104">
        <f>_xlfn.FORECAST.LINEAR(N2,B25:H25,B2:H2)</f>
        <v>948.3714285714284</v>
      </c>
      <c r="O25" s="104">
        <f>_xlfn.FORECAST.LINEAR(O2,B25:H25,B2:H2)</f>
        <v>944.72857142857129</v>
      </c>
      <c r="P25" s="104">
        <f>_xlfn.FORECAST.LINEAR(P2,B25:H25,B2:H2)</f>
        <v>941.08571428571418</v>
      </c>
      <c r="Q25" s="104">
        <f>_xlfn.FORECAST.LINEAR(Q2,B25:H25,B2:H2)</f>
        <v>937.44285714285706</v>
      </c>
    </row>
    <row r="26" spans="1:17" ht="13.5" customHeight="1" x14ac:dyDescent="0.25">
      <c r="A26" s="105" t="s">
        <v>111</v>
      </c>
      <c r="B26" s="106">
        <v>844</v>
      </c>
      <c r="C26" s="106">
        <v>854</v>
      </c>
      <c r="D26" s="106">
        <v>865</v>
      </c>
      <c r="E26" s="107">
        <v>879</v>
      </c>
      <c r="F26" s="107">
        <v>882</v>
      </c>
      <c r="G26" s="107">
        <v>876</v>
      </c>
      <c r="H26" s="106">
        <v>895</v>
      </c>
      <c r="I26" s="72"/>
      <c r="J26" s="105" t="s">
        <v>111</v>
      </c>
      <c r="K26" s="104">
        <f>_xlfn.FORECAST.LINEAR(K2,B26:H26,B2:H2)</f>
        <v>900.52142857142837</v>
      </c>
      <c r="L26" s="104">
        <f>_xlfn.FORECAST.LINEAR(L2,B26:H26,B2:H2)</f>
        <v>904.34285714285704</v>
      </c>
      <c r="M26" s="104">
        <f>_xlfn.FORECAST.LINEAR(M2,B26:H26,B2:H2)</f>
        <v>908.16428571428571</v>
      </c>
      <c r="N26" s="104">
        <f>_xlfn.FORECAST.LINEAR(N2,B26:H26,B2:H2)</f>
        <v>911.98571428571415</v>
      </c>
      <c r="O26" s="104">
        <f>_xlfn.FORECAST.LINEAR(O2,B26:H26,B2:H2)</f>
        <v>915.80714285714282</v>
      </c>
      <c r="P26" s="104">
        <f>_xlfn.FORECAST.LINEAR(P2,B26:H26,B2:H2)</f>
        <v>919.62857142857126</v>
      </c>
      <c r="Q26" s="104">
        <f>_xlfn.FORECAST.LINEAR(Q2,B26:H26,B2:H2)</f>
        <v>923.44999999999993</v>
      </c>
    </row>
    <row r="27" spans="1:17" x14ac:dyDescent="0.25">
      <c r="A27" s="105" t="s">
        <v>112</v>
      </c>
      <c r="B27" s="106">
        <v>921</v>
      </c>
      <c r="C27" s="106">
        <v>908</v>
      </c>
      <c r="D27" s="106">
        <v>911</v>
      </c>
      <c r="E27" s="107">
        <v>919</v>
      </c>
      <c r="F27" s="107">
        <v>910</v>
      </c>
      <c r="G27" s="107">
        <v>921</v>
      </c>
      <c r="H27" s="106">
        <v>928</v>
      </c>
      <c r="I27" s="72"/>
      <c r="J27" s="105" t="s">
        <v>112</v>
      </c>
      <c r="K27" s="104">
        <f>_xlfn.FORECAST.LINEAR(K2,B27:H27,B2:H2)</f>
        <v>923.26428571428573</v>
      </c>
      <c r="L27" s="104">
        <f>_xlfn.FORECAST.LINEAR(L2,B27:H27,B2:H2)</f>
        <v>924.08571428571429</v>
      </c>
      <c r="M27" s="104">
        <f>_xlfn.FORECAST.LINEAR(M2,B27:H27,B2:H2)</f>
        <v>924.90714285714284</v>
      </c>
      <c r="N27" s="104">
        <f>_xlfn.FORECAST.LINEAR(N2,B27:H27,B2:H2)</f>
        <v>925.7285714285714</v>
      </c>
      <c r="O27" s="104">
        <f>_xlfn.FORECAST.LINEAR(O2,B27:H27,B2:H2)</f>
        <v>926.55</v>
      </c>
      <c r="P27" s="104">
        <f>_xlfn.FORECAST.LINEAR(P2,B27:H27,B2:H2)</f>
        <v>927.37142857142862</v>
      </c>
      <c r="Q27" s="104">
        <f>_xlfn.FORECAST.LINEAR(Q2,B27:H27,B2:H2)</f>
        <v>928.19285714285706</v>
      </c>
    </row>
    <row r="28" spans="1:17" x14ac:dyDescent="0.25">
      <c r="A28" s="105" t="s">
        <v>113</v>
      </c>
      <c r="B28" s="106">
        <v>907</v>
      </c>
      <c r="C28" s="106">
        <v>904</v>
      </c>
      <c r="D28" s="106">
        <v>863</v>
      </c>
      <c r="E28" s="107">
        <v>835</v>
      </c>
      <c r="F28" s="107">
        <v>878</v>
      </c>
      <c r="G28" s="107">
        <v>875</v>
      </c>
      <c r="H28" s="106">
        <v>890</v>
      </c>
      <c r="I28" s="72"/>
      <c r="J28" s="105" t="s">
        <v>113</v>
      </c>
      <c r="K28" s="104">
        <f>_xlfn.FORECAST.LINEAR(K2,B28:H28,B2:H2)</f>
        <v>865.76428571428573</v>
      </c>
      <c r="L28" s="104">
        <f>_xlfn.FORECAST.LINEAR(L2,B28:H28,B2:H2)</f>
        <v>864.08571428571429</v>
      </c>
      <c r="M28" s="104">
        <f>_xlfn.FORECAST.LINEAR(M2,B28:H28,B2:H2)</f>
        <v>862.40714285714284</v>
      </c>
      <c r="N28" s="104">
        <f>_xlfn.FORECAST.LINEAR(N2,B28:H28,B2:H2)</f>
        <v>860.72857142857151</v>
      </c>
      <c r="O28" s="104">
        <f>_xlfn.FORECAST.LINEAR(O2,B28:H28,B2:H2)</f>
        <v>859.05000000000007</v>
      </c>
      <c r="P28" s="104">
        <f>_xlfn.FORECAST.LINEAR(P2,B28:H28,B2:H2)</f>
        <v>857.37142857142862</v>
      </c>
      <c r="Q28" s="104">
        <f>_xlfn.FORECAST.LINEAR(Q2,B28:H28,B2:H2)</f>
        <v>855.69285714285718</v>
      </c>
    </row>
    <row r="29" spans="1:17" ht="12.75" customHeight="1" x14ac:dyDescent="0.25">
      <c r="A29" s="105" t="s">
        <v>114</v>
      </c>
      <c r="B29" s="106">
        <v>1007</v>
      </c>
      <c r="C29" s="106">
        <v>992</v>
      </c>
      <c r="D29" s="106">
        <v>978</v>
      </c>
      <c r="E29" s="107">
        <v>977</v>
      </c>
      <c r="F29" s="107">
        <v>974</v>
      </c>
      <c r="G29" s="107">
        <v>987</v>
      </c>
      <c r="H29" s="106">
        <v>996</v>
      </c>
      <c r="I29" s="72"/>
      <c r="J29" s="105" t="s">
        <v>114</v>
      </c>
      <c r="K29" s="104">
        <f>_xlfn.FORECAST.LINEAR(K2,B29:H29,B2:H2)</f>
        <v>980.73928571428576</v>
      </c>
      <c r="L29" s="104">
        <f>_xlfn.FORECAST.LINEAR(L2,B29:H29,B2:H2)</f>
        <v>979.90000000000009</v>
      </c>
      <c r="M29" s="104">
        <f>_xlfn.FORECAST.LINEAR(M2,B29:H29,B2:H2)</f>
        <v>979.06071428571431</v>
      </c>
      <c r="N29" s="104">
        <f>_xlfn.FORECAST.LINEAR(N2,B29:H29,B2:H2)</f>
        <v>978.22142857142865</v>
      </c>
      <c r="O29" s="104">
        <f>_xlfn.FORECAST.LINEAR(O2,B29:H29,B2:H2)</f>
        <v>977.38214285714298</v>
      </c>
      <c r="P29" s="104">
        <f>_xlfn.FORECAST.LINEAR(P2,B29:H29,B2:H2)</f>
        <v>976.5428571428572</v>
      </c>
      <c r="Q29" s="104">
        <f>_xlfn.FORECAST.LINEAR(Q2,B29:H29,B2:H2)</f>
        <v>975.70357142857142</v>
      </c>
    </row>
    <row r="30" spans="1:17" x14ac:dyDescent="0.25">
      <c r="A30" s="105" t="s">
        <v>115</v>
      </c>
      <c r="B30" s="106">
        <v>904</v>
      </c>
      <c r="C30" s="106">
        <v>932</v>
      </c>
      <c r="D30" s="106">
        <v>943</v>
      </c>
      <c r="E30" s="107">
        <v>946</v>
      </c>
      <c r="F30" s="107">
        <v>945</v>
      </c>
      <c r="G30" s="107">
        <v>948</v>
      </c>
      <c r="H30" s="106">
        <v>960</v>
      </c>
      <c r="I30" s="72"/>
      <c r="J30" s="105" t="s">
        <v>115</v>
      </c>
      <c r="K30" s="104">
        <f>_xlfn.FORECAST.LINEAR(K2,B30:H30,B2:H2)</f>
        <v>967.8499999999998</v>
      </c>
      <c r="L30" s="104">
        <f>_xlfn.FORECAST.LINEAR(L2,B30:H30,B2:H2)</f>
        <v>971.45714285714268</v>
      </c>
      <c r="M30" s="104">
        <f>_xlfn.FORECAST.LINEAR(M2,B30:H30,B2:H2)</f>
        <v>975.06428571428557</v>
      </c>
      <c r="N30" s="104">
        <f>_xlfn.FORECAST.LINEAR(N2,B30:H30,B2:H2)</f>
        <v>978.67142857142846</v>
      </c>
      <c r="O30" s="104">
        <f>_xlfn.FORECAST.LINEAR(O2,B30:H30,B2:H2)</f>
        <v>982.27857142857135</v>
      </c>
      <c r="P30" s="104">
        <f>_xlfn.FORECAST.LINEAR(P2,B30:H30,B2:H2)</f>
        <v>985.88571428571402</v>
      </c>
      <c r="Q30" s="104">
        <f>_xlfn.FORECAST.LINEAR(Q2,B30:H30,B2:H2)</f>
        <v>989.49285714285691</v>
      </c>
    </row>
    <row r="31" spans="1:17" x14ac:dyDescent="0.25">
      <c r="A31" s="105" t="s">
        <v>116</v>
      </c>
      <c r="B31" s="106">
        <v>908</v>
      </c>
      <c r="C31" s="106">
        <v>907</v>
      </c>
      <c r="D31" s="106">
        <v>876</v>
      </c>
      <c r="E31" s="107">
        <v>882</v>
      </c>
      <c r="F31" s="107">
        <v>876</v>
      </c>
      <c r="G31" s="107">
        <v>898</v>
      </c>
      <c r="H31" s="106">
        <v>912</v>
      </c>
      <c r="I31" s="72"/>
      <c r="J31" s="105" t="s">
        <v>116</v>
      </c>
      <c r="K31" s="104">
        <f>_xlfn.FORECAST.LINEAR(K2,B31:H31,B2:H2)</f>
        <v>893.30714285714282</v>
      </c>
      <c r="L31" s="104">
        <f>_xlfn.FORECAST.LINEAR(L2,B31:H31,B2:H2)</f>
        <v>893.2</v>
      </c>
      <c r="M31" s="104">
        <f>_xlfn.FORECAST.LINEAR(M2,B31:H31,B2:H2)</f>
        <v>893.09285714285716</v>
      </c>
      <c r="N31" s="104">
        <f>_xlfn.FORECAST.LINEAR(N2,B31:H31,B2:H2)</f>
        <v>892.98571428571427</v>
      </c>
      <c r="O31" s="104">
        <f>_xlfn.FORECAST.LINEAR(O2,B31:H31,B2:H2)</f>
        <v>892.87857142857149</v>
      </c>
      <c r="P31" s="104">
        <f>_xlfn.FORECAST.LINEAR(P2,B31:H31,B2:H2)</f>
        <v>892.7714285714286</v>
      </c>
      <c r="Q31" s="104">
        <f>_xlfn.FORECAST.LINEAR(Q2,B31:H31,B2:H2)</f>
        <v>892.66428571428571</v>
      </c>
    </row>
    <row r="32" spans="1:17" ht="15" customHeight="1" x14ac:dyDescent="0.25">
      <c r="A32" s="105" t="s">
        <v>117</v>
      </c>
      <c r="B32" s="106">
        <v>940</v>
      </c>
      <c r="C32" s="106">
        <v>947</v>
      </c>
      <c r="D32" s="106">
        <v>940</v>
      </c>
      <c r="E32" s="107">
        <v>936</v>
      </c>
      <c r="F32" s="107">
        <v>936</v>
      </c>
      <c r="G32" s="107">
        <v>962</v>
      </c>
      <c r="H32" s="106">
        <v>963</v>
      </c>
      <c r="I32" s="72"/>
      <c r="J32" s="105" t="s">
        <v>117</v>
      </c>
      <c r="K32" s="104">
        <f>_xlfn.FORECAST.LINEAR(K2,B32:H32,B2:H2)</f>
        <v>959.51785714285722</v>
      </c>
      <c r="L32" s="104">
        <f>_xlfn.FORECAST.LINEAR(L2,B32:H32,B2:H2)</f>
        <v>961.21428571428578</v>
      </c>
      <c r="M32" s="104">
        <f>_xlfn.FORECAST.LINEAR(M2,B32:H32,B2:H2)</f>
        <v>962.91071428571433</v>
      </c>
      <c r="N32" s="104">
        <f>_xlfn.FORECAST.LINEAR(N2,B32:H32,B2:H2)</f>
        <v>964.60714285714289</v>
      </c>
      <c r="O32" s="104">
        <f>_xlfn.FORECAST.LINEAR(O2,B32:H32,B2:H2)</f>
        <v>966.30357142857156</v>
      </c>
      <c r="P32" s="104">
        <f>_xlfn.FORECAST.LINEAR(P2,B32:H32,B2:H2)</f>
        <v>968.00000000000011</v>
      </c>
      <c r="Q32" s="104">
        <f>_xlfn.FORECAST.LINEAR(Q2,B32:H32,B2:H2)</f>
        <v>969.69642857142867</v>
      </c>
    </row>
    <row r="33" spans="1:17" ht="14.25" customHeight="1" x14ac:dyDescent="0.25">
      <c r="A33" s="109" t="s">
        <v>118</v>
      </c>
      <c r="B33" s="110">
        <v>865</v>
      </c>
      <c r="C33" s="110">
        <v>878</v>
      </c>
      <c r="D33" s="110">
        <v>891</v>
      </c>
      <c r="E33" s="111">
        <v>911</v>
      </c>
      <c r="F33" s="111">
        <v>917</v>
      </c>
      <c r="G33" s="111">
        <v>934</v>
      </c>
      <c r="H33" s="110">
        <v>950</v>
      </c>
      <c r="I33" s="72"/>
      <c r="J33" s="109" t="s">
        <v>118</v>
      </c>
      <c r="K33" s="104">
        <f>_xlfn.FORECAST.LINEAR(K2,B33:H33,B2:H2)</f>
        <v>961.31071428571386</v>
      </c>
      <c r="L33" s="104">
        <f>_xlfn.FORECAST.LINEAR(L2,B33:H33,B2:H2)</f>
        <v>968.32857142857119</v>
      </c>
      <c r="M33" s="104">
        <f>_xlfn.FORECAST.LINEAR(M2,B33:H33,B2:H2)</f>
        <v>975.34642857142853</v>
      </c>
      <c r="N33" s="104">
        <f>_xlfn.FORECAST.LINEAR(N2,B33:H33,B2:H2)</f>
        <v>982.36428571428542</v>
      </c>
      <c r="O33" s="104">
        <f>_xlfn.FORECAST.LINEAR(O2,B33:H33,B2:H2)</f>
        <v>989.38214285714275</v>
      </c>
      <c r="P33" s="104">
        <f>_xlfn.FORECAST.LINEAR(P2,B33:H33,B2:H2)</f>
        <v>996.39999999999964</v>
      </c>
      <c r="Q33" s="104">
        <f>_xlfn.FORECAST.LINEAR(Q2,B33:H33,B2:H2)</f>
        <v>1003.417857142857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0833-4FE7-4001-9EFE-B842FB5005E3}">
  <dimension ref="A1:AC24"/>
  <sheetViews>
    <sheetView zoomScale="70" zoomScaleNormal="70" workbookViewId="0"/>
  </sheetViews>
  <sheetFormatPr defaultRowHeight="15" x14ac:dyDescent="0.25"/>
  <cols>
    <col min="1" max="1" width="25.140625" customWidth="1"/>
    <col min="2" max="2" width="14.140625" customWidth="1"/>
    <col min="3" max="20" width="9.5703125" bestFit="1" customWidth="1"/>
    <col min="22" max="22" width="55.28515625" customWidth="1"/>
    <col min="23" max="23" width="19.42578125" customWidth="1"/>
    <col min="24" max="24" width="16.7109375" customWidth="1"/>
    <col min="25" max="25" width="14.140625" customWidth="1"/>
    <col min="26" max="26" width="16.140625" customWidth="1"/>
    <col min="27" max="28" width="15.85546875" customWidth="1"/>
    <col min="29" max="29" width="16.42578125" customWidth="1"/>
  </cols>
  <sheetData>
    <row r="1" spans="1:29" ht="30.75" x14ac:dyDescent="0.45">
      <c r="B1" s="76" t="s">
        <v>38</v>
      </c>
    </row>
    <row r="2" spans="1:29" ht="52.5" x14ac:dyDescent="0.25">
      <c r="A2" s="77" t="s">
        <v>67</v>
      </c>
      <c r="B2" s="78">
        <v>1992</v>
      </c>
      <c r="C2" s="78">
        <v>1993</v>
      </c>
      <c r="D2" s="78">
        <v>1994</v>
      </c>
      <c r="E2" s="78">
        <v>1995</v>
      </c>
      <c r="F2" s="78">
        <v>1996</v>
      </c>
      <c r="G2" s="78">
        <v>1997</v>
      </c>
      <c r="H2" s="78">
        <v>1998</v>
      </c>
      <c r="I2" s="78">
        <v>1999</v>
      </c>
      <c r="J2" s="78">
        <v>2000</v>
      </c>
      <c r="K2" s="78">
        <v>2001</v>
      </c>
      <c r="L2" s="78">
        <v>2002</v>
      </c>
      <c r="M2" s="78">
        <v>2003</v>
      </c>
      <c r="N2" s="78">
        <v>2004</v>
      </c>
      <c r="O2" s="78">
        <v>2005</v>
      </c>
      <c r="P2" s="78">
        <v>2006</v>
      </c>
      <c r="Q2" s="78">
        <v>2007</v>
      </c>
      <c r="R2" s="78">
        <v>2008</v>
      </c>
      <c r="S2" s="78">
        <v>2009</v>
      </c>
      <c r="T2" s="78">
        <v>2010</v>
      </c>
      <c r="U2" s="78"/>
      <c r="V2" s="77" t="s">
        <v>37</v>
      </c>
      <c r="W2" s="78">
        <v>2020</v>
      </c>
      <c r="X2" s="78">
        <v>2025</v>
      </c>
      <c r="Y2" s="78">
        <v>2030</v>
      </c>
      <c r="Z2" s="78">
        <v>2035</v>
      </c>
      <c r="AA2" s="78">
        <v>2040</v>
      </c>
      <c r="AB2" s="78">
        <v>2045</v>
      </c>
      <c r="AC2" s="78">
        <v>2050</v>
      </c>
    </row>
    <row r="3" spans="1:29" ht="18.75" x14ac:dyDescent="0.3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1"/>
      <c r="V3" s="82"/>
      <c r="W3" s="80"/>
      <c r="X3" s="80"/>
      <c r="Y3" s="80"/>
      <c r="Z3" s="80"/>
      <c r="AA3" s="80"/>
      <c r="AB3" s="80"/>
      <c r="AC3" s="80"/>
    </row>
    <row r="4" spans="1:29" ht="18.75" x14ac:dyDescent="0.3">
      <c r="A4" s="83" t="s">
        <v>68</v>
      </c>
      <c r="B4" s="84">
        <v>61.8</v>
      </c>
      <c r="C4" s="84">
        <v>62.4</v>
      </c>
      <c r="D4" s="84">
        <v>62.6</v>
      </c>
      <c r="E4" s="84">
        <v>62.5</v>
      </c>
      <c r="F4" s="84">
        <v>62.7</v>
      </c>
      <c r="G4" s="84">
        <v>63</v>
      </c>
      <c r="H4" s="84">
        <v>63.4</v>
      </c>
      <c r="I4" s="84">
        <v>63.9</v>
      </c>
      <c r="J4" s="84">
        <v>64.599999999999994</v>
      </c>
      <c r="K4" s="84">
        <v>65</v>
      </c>
      <c r="L4" s="84">
        <v>65.3</v>
      </c>
      <c r="M4" s="84">
        <v>65.5</v>
      </c>
      <c r="N4" s="84">
        <v>65.7</v>
      </c>
      <c r="O4" s="84">
        <v>65.599999999999994</v>
      </c>
      <c r="P4" s="84">
        <v>65.8</v>
      </c>
      <c r="Q4" s="84">
        <v>66.3</v>
      </c>
      <c r="R4" s="84">
        <v>67</v>
      </c>
      <c r="S4" s="84">
        <v>67.900000000000006</v>
      </c>
      <c r="T4" s="84">
        <v>68.5</v>
      </c>
      <c r="U4" s="85"/>
      <c r="V4" s="83" t="s">
        <v>68</v>
      </c>
      <c r="W4" s="93">
        <f>FORECAST(W2,B4:T4,B2:T2)</f>
        <v>71.197192982456158</v>
      </c>
      <c r="X4" s="93">
        <f>FORECAST(X2,B4:T4,B2:T2)</f>
        <v>72.904210526315865</v>
      </c>
      <c r="Y4" s="93">
        <f>FORECAST(Y2,B4:T4,B2:T2)</f>
        <v>74.611228070175457</v>
      </c>
      <c r="Z4" s="93">
        <f>FORECAST(Z2,B4:T4,B2:T2)</f>
        <v>76.318245614035163</v>
      </c>
      <c r="AA4" s="93">
        <f>FORECAST(AA2,B4:T4,B2:T2)</f>
        <v>78.025263157894756</v>
      </c>
      <c r="AB4" s="93">
        <f>FORECAST(AB2,B4:T4,B2:T2)</f>
        <v>79.732280701754462</v>
      </c>
      <c r="AC4" s="93">
        <f>FORECAST(AC2,B4:T4,B2:T2)</f>
        <v>81.439298245614054</v>
      </c>
    </row>
    <row r="5" spans="1:29" ht="18.75" x14ac:dyDescent="0.3">
      <c r="A5" s="86" t="s">
        <v>69</v>
      </c>
      <c r="B5" s="87">
        <v>55.7</v>
      </c>
      <c r="C5" s="87">
        <v>56.9</v>
      </c>
      <c r="D5" s="87">
        <v>57.2</v>
      </c>
      <c r="E5" s="87">
        <v>57.3</v>
      </c>
      <c r="F5" s="87">
        <v>57.4</v>
      </c>
      <c r="G5" s="87">
        <v>57.5</v>
      </c>
      <c r="H5" s="87">
        <v>58</v>
      </c>
      <c r="I5" s="87">
        <v>58.6</v>
      </c>
      <c r="J5" s="87">
        <v>58.8</v>
      </c>
      <c r="K5" s="87">
        <v>59.2</v>
      </c>
      <c r="L5" s="87">
        <v>60</v>
      </c>
      <c r="M5" s="87">
        <v>60.6</v>
      </c>
      <c r="N5" s="87">
        <v>61</v>
      </c>
      <c r="O5" s="87">
        <v>61.6</v>
      </c>
      <c r="P5" s="87">
        <v>61.9</v>
      </c>
      <c r="Q5" s="87">
        <v>62.2</v>
      </c>
      <c r="R5" s="87">
        <v>62.7</v>
      </c>
      <c r="S5" s="87">
        <v>63.3</v>
      </c>
      <c r="T5" s="87">
        <v>63.9</v>
      </c>
      <c r="U5" s="88"/>
      <c r="V5" s="86" t="s">
        <v>69</v>
      </c>
      <c r="W5" s="93">
        <f>FORECAST(W2,B5:T5,B2:T2)</f>
        <v>67.873684210526221</v>
      </c>
      <c r="X5" s="93">
        <f>FORECAST(X2,B5:T5,B2:T2)</f>
        <v>70.031578947368303</v>
      </c>
      <c r="Y5" s="93">
        <f>FORECAST(Y2,B5:T5,B2:T2)</f>
        <v>72.189473684210498</v>
      </c>
      <c r="Z5" s="93">
        <f>FORECAST(Z2,B5:T5,B2:T2)</f>
        <v>74.347368421052579</v>
      </c>
      <c r="AA5" s="93">
        <f>FORECAST(AA2,B5:T5,B2:T2)</f>
        <v>76.50526315789466</v>
      </c>
      <c r="AB5" s="93">
        <f>FORECAST(AB2,B5:T5,B2:T2)</f>
        <v>78.663157894736742</v>
      </c>
      <c r="AC5" s="93">
        <f>FORECAST(AC2,B5:T5,B2:T2)</f>
        <v>80.821052631578823</v>
      </c>
    </row>
    <row r="6" spans="1:29" ht="18.75" x14ac:dyDescent="0.3">
      <c r="A6" s="86" t="s">
        <v>70</v>
      </c>
      <c r="B6" s="87">
        <v>59.3</v>
      </c>
      <c r="C6" s="87">
        <v>59.4</v>
      </c>
      <c r="D6" s="87">
        <v>59.6</v>
      </c>
      <c r="E6" s="87">
        <v>59.5</v>
      </c>
      <c r="F6" s="87">
        <v>60.5</v>
      </c>
      <c r="G6" s="87">
        <v>61.7</v>
      </c>
      <c r="H6" s="87">
        <v>63</v>
      </c>
      <c r="I6" s="87">
        <v>64</v>
      </c>
      <c r="J6" s="87">
        <v>64.099999999999994</v>
      </c>
      <c r="K6" s="87">
        <v>64.2</v>
      </c>
      <c r="L6" s="87">
        <v>64.400000000000006</v>
      </c>
      <c r="M6" s="87">
        <v>64.400000000000006</v>
      </c>
      <c r="N6" s="87">
        <v>64.400000000000006</v>
      </c>
      <c r="O6" s="87">
        <v>65.099999999999994</v>
      </c>
      <c r="P6" s="87">
        <v>65.8</v>
      </c>
      <c r="Q6" s="87">
        <v>66.3</v>
      </c>
      <c r="R6" s="87">
        <v>67.2</v>
      </c>
      <c r="S6" s="87">
        <v>67.7</v>
      </c>
      <c r="T6" s="87">
        <v>68.099999999999994</v>
      </c>
      <c r="U6" s="88"/>
      <c r="V6" s="86" t="s">
        <v>70</v>
      </c>
      <c r="W6" s="93">
        <f>FORECAST(W2,B6:T6,B2:T2)</f>
        <v>73.115789473684231</v>
      </c>
      <c r="X6" s="93">
        <f>FORECAST(X2,B6:T6,B2:T2)</f>
        <v>75.615789473684231</v>
      </c>
      <c r="Y6" s="93">
        <f>FORECAST(Y2,B6:T6,B2:T2)</f>
        <v>78.115789473684231</v>
      </c>
      <c r="Z6" s="93">
        <f>FORECAST(Z2,B6:T6,B2:T2)</f>
        <v>80.615789473684231</v>
      </c>
      <c r="AA6" s="93">
        <f>FORECAST(AA2,B6:T6,B2:T2)</f>
        <v>83.115789473684231</v>
      </c>
      <c r="AB6" s="93">
        <f>FORECAST(AB2,B6:T6,B2:T2)</f>
        <v>85.615789473684231</v>
      </c>
      <c r="AC6" s="93">
        <f>FORECAST(AC2,B6:T6,B2:T2)</f>
        <v>88.115789473684231</v>
      </c>
    </row>
    <row r="7" spans="1:29" ht="18.75" x14ac:dyDescent="0.3">
      <c r="A7" s="86" t="s">
        <v>71</v>
      </c>
      <c r="B7" s="89">
        <v>59</v>
      </c>
      <c r="C7" s="89">
        <v>59</v>
      </c>
      <c r="D7" s="89">
        <v>59.1</v>
      </c>
      <c r="E7" s="89">
        <v>59.2</v>
      </c>
      <c r="F7" s="89">
        <v>59.4</v>
      </c>
      <c r="G7" s="89">
        <v>59.6</v>
      </c>
      <c r="H7" s="89">
        <v>59.7</v>
      </c>
      <c r="I7" s="89">
        <v>60.7</v>
      </c>
      <c r="J7" s="89">
        <v>60.8</v>
      </c>
      <c r="K7" s="89">
        <v>60.9</v>
      </c>
      <c r="L7" s="89">
        <v>61.1</v>
      </c>
      <c r="M7" s="89">
        <v>61.1</v>
      </c>
      <c r="N7" s="89">
        <v>61.1</v>
      </c>
      <c r="O7" s="89">
        <v>61.8</v>
      </c>
      <c r="P7" s="89">
        <v>62.5</v>
      </c>
      <c r="Q7" s="89">
        <v>63</v>
      </c>
      <c r="R7" s="89">
        <v>63.9</v>
      </c>
      <c r="S7" s="89">
        <v>64.400000000000006</v>
      </c>
      <c r="T7" s="87">
        <v>64.8</v>
      </c>
      <c r="U7" s="88"/>
      <c r="V7" s="86" t="s">
        <v>71</v>
      </c>
      <c r="W7" s="93">
        <f>FORECAST(W2,B7:T7,B2:T2)</f>
        <v>67.157192982456195</v>
      </c>
      <c r="X7" s="93">
        <f>FORECAST(X2,B7:T7,B2:T2)</f>
        <v>68.748421052631556</v>
      </c>
      <c r="Y7" s="93">
        <f>FORECAST(Y2,B7:T7,B2:T2)</f>
        <v>70.339649122807032</v>
      </c>
      <c r="Z7" s="93">
        <f>FORECAST(Z2,B7:T7,B2:T2)</f>
        <v>71.930877192982507</v>
      </c>
      <c r="AA7" s="93">
        <f>FORECAST(AA2,B7:T7,B2:T2)</f>
        <v>73.522105263157869</v>
      </c>
      <c r="AB7" s="93">
        <f>FORECAST(AB2,B7:T7,B2:T2)</f>
        <v>75.113333333333344</v>
      </c>
      <c r="AC7" s="93">
        <f>FORECAST(AC2,B7:T7,B2:T2)</f>
        <v>76.704561403508819</v>
      </c>
    </row>
    <row r="8" spans="1:29" ht="18.75" x14ac:dyDescent="0.3">
      <c r="A8" s="86" t="s">
        <v>72</v>
      </c>
      <c r="B8" s="89">
        <v>66.900000000000006</v>
      </c>
      <c r="C8" s="89">
        <v>67.2</v>
      </c>
      <c r="D8" s="89">
        <v>67.5</v>
      </c>
      <c r="E8" s="89">
        <v>67.8</v>
      </c>
      <c r="F8" s="89">
        <v>68.099999999999994</v>
      </c>
      <c r="G8" s="89">
        <v>68.400000000000006</v>
      </c>
      <c r="H8" s="89">
        <v>68.5</v>
      </c>
      <c r="I8" s="89">
        <v>68.5</v>
      </c>
      <c r="J8" s="89">
        <v>68.8</v>
      </c>
      <c r="K8" s="89">
        <v>69.2</v>
      </c>
      <c r="L8" s="89">
        <v>69.400000000000006</v>
      </c>
      <c r="M8" s="89">
        <v>69.400000000000006</v>
      </c>
      <c r="N8" s="89">
        <v>69.5</v>
      </c>
      <c r="O8" s="89">
        <v>70.2</v>
      </c>
      <c r="P8" s="89">
        <v>70.900000000000006</v>
      </c>
      <c r="Q8" s="89">
        <v>71.400000000000006</v>
      </c>
      <c r="R8" s="89">
        <v>72.3</v>
      </c>
      <c r="S8" s="89">
        <v>72.8</v>
      </c>
      <c r="T8" s="87">
        <v>73.2</v>
      </c>
      <c r="U8" s="88"/>
      <c r="V8" s="86" t="s">
        <v>72</v>
      </c>
      <c r="W8" s="93">
        <f>FORECAST(W2,B8:T8,B2:T2)</f>
        <v>75.583684210526371</v>
      </c>
      <c r="X8" s="93">
        <f>FORECAST(X2,B8:T8,B2:T2)</f>
        <v>77.191578947368498</v>
      </c>
      <c r="Y8" s="93">
        <f>FORECAST(Y2,B8:T8,B2:T2)</f>
        <v>78.799473684210511</v>
      </c>
      <c r="Z8" s="93">
        <f>FORECAST(Z2,B8:T8,B2:T2)</f>
        <v>80.407368421052638</v>
      </c>
      <c r="AA8" s="93">
        <f>FORECAST(AA2,B8:T8,B2:T2)</f>
        <v>82.015263157894765</v>
      </c>
      <c r="AB8" s="93">
        <f>FORECAST(AB2,B8:T8,B2:T2)</f>
        <v>83.623157894736892</v>
      </c>
      <c r="AC8" s="93">
        <f>FORECAST(AC2,B8:T8,B2:T2)</f>
        <v>85.231052631579018</v>
      </c>
    </row>
    <row r="9" spans="1:29" ht="18.75" x14ac:dyDescent="0.3">
      <c r="A9" s="86" t="s">
        <v>73</v>
      </c>
      <c r="B9" s="87">
        <v>61</v>
      </c>
      <c r="C9" s="87">
        <v>61.9</v>
      </c>
      <c r="D9" s="87">
        <v>62.4</v>
      </c>
      <c r="E9" s="87">
        <v>64.099999999999994</v>
      </c>
      <c r="F9" s="87">
        <v>64.400000000000006</v>
      </c>
      <c r="G9" s="87">
        <v>64.7</v>
      </c>
      <c r="H9" s="87">
        <v>64.8</v>
      </c>
      <c r="I9" s="87">
        <v>65</v>
      </c>
      <c r="J9" s="87">
        <v>65.599999999999994</v>
      </c>
      <c r="K9" s="87">
        <v>65.7</v>
      </c>
      <c r="L9" s="87">
        <v>65.8</v>
      </c>
      <c r="M9" s="87">
        <v>66.099999999999994</v>
      </c>
      <c r="N9" s="87">
        <v>66.400000000000006</v>
      </c>
      <c r="O9" s="87">
        <v>66.400000000000006</v>
      </c>
      <c r="P9" s="87">
        <v>66.8</v>
      </c>
      <c r="Q9" s="87">
        <v>67.3</v>
      </c>
      <c r="R9" s="87">
        <v>67.7</v>
      </c>
      <c r="S9" s="87">
        <v>68.2</v>
      </c>
      <c r="T9" s="87">
        <v>68.7</v>
      </c>
      <c r="U9" s="88"/>
      <c r="V9" s="86" t="s">
        <v>73</v>
      </c>
      <c r="W9" s="93">
        <f>FORECAST(W2,B9:T9,B2:T2)</f>
        <v>72.154385964912308</v>
      </c>
      <c r="X9" s="93">
        <f>FORECAST(X2,B9:T9,B2:T2)</f>
        <v>73.926315789473733</v>
      </c>
      <c r="Y9" s="93">
        <f>FORECAST(Y2,B9:T9,B2:T2)</f>
        <v>75.698245614035045</v>
      </c>
      <c r="Z9" s="93">
        <f>FORECAST(Z2,B9:T9,B2:T2)</f>
        <v>77.47017543859647</v>
      </c>
      <c r="AA9" s="93">
        <f>FORECAST(AA2,B9:T9,B2:T2)</f>
        <v>79.242105263157896</v>
      </c>
      <c r="AB9" s="93">
        <f>FORECAST(AB2,B9:T9,B2:T2)</f>
        <v>81.014035087719321</v>
      </c>
      <c r="AC9" s="93">
        <f>FORECAST(AC2,B9:T9,B2:T2)</f>
        <v>82.785964912280747</v>
      </c>
    </row>
    <row r="10" spans="1:29" ht="18.75" x14ac:dyDescent="0.3">
      <c r="A10" s="86" t="s">
        <v>74</v>
      </c>
      <c r="B10" s="87">
        <v>63.4</v>
      </c>
      <c r="C10" s="87">
        <v>64.2</v>
      </c>
      <c r="D10" s="87">
        <v>64.400000000000006</v>
      </c>
      <c r="E10" s="87">
        <v>64.099999999999994</v>
      </c>
      <c r="F10" s="87">
        <v>64.400000000000006</v>
      </c>
      <c r="G10" s="87">
        <v>64.7</v>
      </c>
      <c r="H10" s="87">
        <v>65.099999999999994</v>
      </c>
      <c r="I10" s="87">
        <v>65.7</v>
      </c>
      <c r="J10" s="87">
        <v>66.099999999999994</v>
      </c>
      <c r="K10" s="87">
        <v>66.5</v>
      </c>
      <c r="L10" s="87">
        <v>67</v>
      </c>
      <c r="M10" s="87">
        <v>67.099999999999994</v>
      </c>
      <c r="N10" s="87">
        <v>67.099999999999994</v>
      </c>
      <c r="O10" s="87">
        <v>67.099999999999994</v>
      </c>
      <c r="P10" s="87">
        <v>67</v>
      </c>
      <c r="Q10" s="87">
        <v>67.3</v>
      </c>
      <c r="R10" s="87">
        <v>67.599999999999994</v>
      </c>
      <c r="S10" s="87">
        <v>68.2</v>
      </c>
      <c r="T10" s="87">
        <v>68.599999999999994</v>
      </c>
      <c r="U10" s="88"/>
      <c r="V10" s="86" t="s">
        <v>74</v>
      </c>
      <c r="W10" s="93">
        <f>FORECAST(W2,B10:T10,B2:T2)</f>
        <v>71.174210526315846</v>
      </c>
      <c r="X10" s="93">
        <f>FORECAST(X2,B10:T10,B2:T2)</f>
        <v>72.513684210526321</v>
      </c>
      <c r="Y10" s="93">
        <f>FORECAST(Y2,B10:T10,B2:T2)</f>
        <v>73.853157894736796</v>
      </c>
      <c r="Z10" s="93">
        <f>FORECAST(Z2,B10:T10,B2:T2)</f>
        <v>75.192631578947385</v>
      </c>
      <c r="AA10" s="93">
        <f>FORECAST(AA2,B10:T10,B2:T2)</f>
        <v>76.53210526315786</v>
      </c>
      <c r="AB10" s="93">
        <f>FORECAST(AB2,B10:T10,B2:T2)</f>
        <v>77.871578947368448</v>
      </c>
      <c r="AC10" s="93">
        <f>FORECAST(AC2,B10:T10,B2:T2)</f>
        <v>79.211052631578923</v>
      </c>
    </row>
    <row r="11" spans="1:29" ht="18.75" x14ac:dyDescent="0.3">
      <c r="A11" s="86" t="s">
        <v>75</v>
      </c>
      <c r="B11" s="89">
        <v>64.099999999999994</v>
      </c>
      <c r="C11" s="87">
        <v>64.900000000000006</v>
      </c>
      <c r="D11" s="87">
        <v>65.2</v>
      </c>
      <c r="E11" s="87">
        <v>66.2</v>
      </c>
      <c r="F11" s="87">
        <v>67</v>
      </c>
      <c r="G11" s="87">
        <v>67.8</v>
      </c>
      <c r="H11" s="87">
        <v>68.3</v>
      </c>
      <c r="I11" s="87">
        <v>69.099999999999994</v>
      </c>
      <c r="J11" s="87">
        <v>69.5</v>
      </c>
      <c r="K11" s="87">
        <v>69.5</v>
      </c>
      <c r="L11" s="87">
        <v>69.599999999999994</v>
      </c>
      <c r="M11" s="87">
        <v>69.900000000000006</v>
      </c>
      <c r="N11" s="87">
        <v>69.8</v>
      </c>
      <c r="O11" s="87">
        <v>69.8</v>
      </c>
      <c r="P11" s="87">
        <v>70</v>
      </c>
      <c r="Q11" s="87">
        <v>70.099999999999994</v>
      </c>
      <c r="R11" s="87">
        <v>70.5</v>
      </c>
      <c r="S11" s="87">
        <v>71</v>
      </c>
      <c r="T11" s="87">
        <v>71.599999999999994</v>
      </c>
      <c r="U11" s="88"/>
      <c r="V11" s="86" t="s">
        <v>75</v>
      </c>
      <c r="W11" s="93">
        <f>FORECAST(W2,B11:T11,B2:T2)</f>
        <v>75.492982456140339</v>
      </c>
      <c r="X11" s="93">
        <f>FORECAST(X2,B11:T11,B2:T2)</f>
        <v>77.299999999999955</v>
      </c>
      <c r="Y11" s="93">
        <f>FORECAST(Y2,B11:T11,B2:T2)</f>
        <v>79.10701754385957</v>
      </c>
      <c r="Z11" s="93">
        <f>FORECAST(Z2,B11:T11,B2:T2)</f>
        <v>80.914035087719299</v>
      </c>
      <c r="AA11" s="93">
        <f>FORECAST(AA2,B11:T11,B2:T2)</f>
        <v>82.721052631578914</v>
      </c>
      <c r="AB11" s="93">
        <f>FORECAST(AB2,B11:T11,B2:T2)</f>
        <v>84.528070175438529</v>
      </c>
      <c r="AC11" s="93">
        <f>FORECAST(AC2,B11:T11,B2:T2)</f>
        <v>86.335087719298258</v>
      </c>
    </row>
    <row r="12" spans="1:29" ht="18.75" x14ac:dyDescent="0.3">
      <c r="A12" s="86" t="s">
        <v>76</v>
      </c>
      <c r="B12" s="89">
        <v>63.7</v>
      </c>
      <c r="C12" s="89">
        <v>64.2</v>
      </c>
      <c r="D12" s="89">
        <v>64.599999999999994</v>
      </c>
      <c r="E12" s="89">
        <v>65.099999999999994</v>
      </c>
      <c r="F12" s="89">
        <v>65.3</v>
      </c>
      <c r="G12" s="89">
        <v>65.5</v>
      </c>
      <c r="H12" s="87">
        <v>65.900000000000006</v>
      </c>
      <c r="I12" s="87">
        <v>66</v>
      </c>
      <c r="J12" s="87">
        <v>67.3</v>
      </c>
      <c r="K12" s="87">
        <v>68.400000000000006</v>
      </c>
      <c r="L12" s="87">
        <v>70</v>
      </c>
      <c r="M12" s="87">
        <v>69.599999999999994</v>
      </c>
      <c r="N12" s="87">
        <v>69.8</v>
      </c>
      <c r="O12" s="87">
        <v>70</v>
      </c>
      <c r="P12" s="87">
        <v>70.099999999999994</v>
      </c>
      <c r="Q12" s="87">
        <v>70.5</v>
      </c>
      <c r="R12" s="87">
        <v>71</v>
      </c>
      <c r="S12" s="87">
        <v>72</v>
      </c>
      <c r="T12" s="87">
        <v>72.599999999999994</v>
      </c>
      <c r="U12" s="88"/>
      <c r="V12" s="86" t="s">
        <v>76</v>
      </c>
      <c r="W12" s="93">
        <f>FORECAST(W2,B12:T12,B2:T2)</f>
        <v>77.422280701754289</v>
      </c>
      <c r="X12" s="93">
        <f>FORECAST(X2,B12:T12,B2:T2)</f>
        <v>79.907368421052524</v>
      </c>
      <c r="Y12" s="93">
        <f>FORECAST(Y2,B12:T12,B2:T2)</f>
        <v>82.39245614035076</v>
      </c>
      <c r="Z12" s="93">
        <f>FORECAST(Z2,B12:T12,B2:T2)</f>
        <v>84.877543859648995</v>
      </c>
      <c r="AA12" s="93">
        <f>FORECAST(AA2,B12:T12,B2:T2)</f>
        <v>87.36263157894723</v>
      </c>
      <c r="AB12" s="93">
        <f>FORECAST(AB2,B12:T12,B2:T2)</f>
        <v>89.847719298245579</v>
      </c>
      <c r="AC12" s="93">
        <f>FORECAST(AC2,B12:T12,B2:T2)</f>
        <v>92.332807017543814</v>
      </c>
    </row>
    <row r="13" spans="1:29" ht="18.75" x14ac:dyDescent="0.3">
      <c r="A13" s="86" t="s">
        <v>77</v>
      </c>
      <c r="B13" s="89">
        <v>60.4</v>
      </c>
      <c r="C13" s="89">
        <v>60.7</v>
      </c>
      <c r="D13" s="89">
        <v>61.5</v>
      </c>
      <c r="E13" s="89">
        <v>61.6</v>
      </c>
      <c r="F13" s="89">
        <v>61.8</v>
      </c>
      <c r="G13" s="89">
        <v>61.9</v>
      </c>
      <c r="H13" s="89">
        <v>61.9</v>
      </c>
      <c r="I13" s="89">
        <v>62.2</v>
      </c>
      <c r="J13" s="89">
        <v>62.7</v>
      </c>
      <c r="K13" s="89">
        <v>63.3</v>
      </c>
      <c r="L13" s="89">
        <v>63.8</v>
      </c>
      <c r="M13" s="89">
        <v>64.2</v>
      </c>
      <c r="N13" s="89">
        <v>64.7</v>
      </c>
      <c r="O13" s="89">
        <v>65</v>
      </c>
      <c r="P13" s="89">
        <v>65.2</v>
      </c>
      <c r="Q13" s="89">
        <v>65.599999999999994</v>
      </c>
      <c r="R13" s="89">
        <v>66.099999999999994</v>
      </c>
      <c r="S13" s="89">
        <v>66.3</v>
      </c>
      <c r="T13" s="87">
        <v>66.599999999999994</v>
      </c>
      <c r="U13" s="88"/>
      <c r="V13" s="86" t="s">
        <v>77</v>
      </c>
      <c r="W13" s="93">
        <f>FORECAST(W2,B13:T13,B2:T2)</f>
        <v>70.10403508771924</v>
      </c>
      <c r="X13" s="93">
        <f>FORECAST(X2,B13:T13,B2:T2)</f>
        <v>71.855789473684126</v>
      </c>
      <c r="Y13" s="93">
        <f>FORECAST(Y2,B13:T13,B2:T2)</f>
        <v>73.607543859649013</v>
      </c>
      <c r="Z13" s="93">
        <f>FORECAST(Z2,B13:T13,B2:T2)</f>
        <v>75.359298245614013</v>
      </c>
      <c r="AA13" s="93">
        <f>FORECAST(AA2,B13:T13,B2:T2)</f>
        <v>77.1110526315789</v>
      </c>
      <c r="AB13" s="93">
        <f>FORECAST(AB2,B13:T13,B2:T2)</f>
        <v>78.862807017543787</v>
      </c>
      <c r="AC13" s="93">
        <f>FORECAST(AC2,B13:T13,B2:T2)</f>
        <v>80.614561403508674</v>
      </c>
    </row>
    <row r="14" spans="1:29" ht="18.75" x14ac:dyDescent="0.3">
      <c r="A14" s="86" t="s">
        <v>78</v>
      </c>
      <c r="B14" s="87">
        <v>62.5</v>
      </c>
      <c r="C14" s="87">
        <v>63.3</v>
      </c>
      <c r="D14" s="87">
        <v>63.7</v>
      </c>
      <c r="E14" s="87">
        <v>64.400000000000006</v>
      </c>
      <c r="F14" s="87">
        <v>64.5</v>
      </c>
      <c r="G14" s="87">
        <v>64.599999999999994</v>
      </c>
      <c r="H14" s="87">
        <v>65</v>
      </c>
      <c r="I14" s="87">
        <v>65.400000000000006</v>
      </c>
      <c r="J14" s="87">
        <v>65.8</v>
      </c>
      <c r="K14" s="87">
        <v>66.099999999999994</v>
      </c>
      <c r="L14" s="87">
        <v>66.5</v>
      </c>
      <c r="M14" s="87">
        <v>66.599999999999994</v>
      </c>
      <c r="N14" s="87">
        <v>66.7</v>
      </c>
      <c r="O14" s="87">
        <v>66.8</v>
      </c>
      <c r="P14" s="87">
        <v>67.2</v>
      </c>
      <c r="Q14" s="87">
        <v>67.5</v>
      </c>
      <c r="R14" s="87">
        <v>68</v>
      </c>
      <c r="S14" s="87">
        <v>68.5</v>
      </c>
      <c r="T14" s="87">
        <v>68.8</v>
      </c>
      <c r="U14" s="88"/>
      <c r="V14" s="86" t="s">
        <v>78</v>
      </c>
      <c r="W14" s="93">
        <f>FORECAST(W2,B14:T14,B2:T2)</f>
        <v>71.806140350877172</v>
      </c>
      <c r="X14" s="93">
        <f>FORECAST(X2,B14:T14,B2:T2)</f>
        <v>73.363157894736787</v>
      </c>
      <c r="Y14" s="93">
        <f>FORECAST(Y2,B14:T14,B2:T2)</f>
        <v>74.920175438596516</v>
      </c>
      <c r="Z14" s="93">
        <f>FORECAST(Z2,B14:T14,B2:T2)</f>
        <v>76.477192982456131</v>
      </c>
      <c r="AA14" s="93">
        <f>FORECAST(AA2,B14:T14,B2:T2)</f>
        <v>78.034210526315746</v>
      </c>
      <c r="AB14" s="93">
        <f>FORECAST(AB2,B14:T14,B2:T2)</f>
        <v>79.591228070175362</v>
      </c>
      <c r="AC14" s="93">
        <f>FORECAST(AC2,B14:T14,B2:T2)</f>
        <v>81.148245614035091</v>
      </c>
    </row>
    <row r="15" spans="1:29" ht="18.75" x14ac:dyDescent="0.3">
      <c r="A15" s="86" t="s">
        <v>79</v>
      </c>
      <c r="B15" s="87">
        <v>72.900000000000006</v>
      </c>
      <c r="C15" s="87">
        <v>73.2</v>
      </c>
      <c r="D15" s="87">
        <v>73.3</v>
      </c>
      <c r="E15" s="87">
        <v>71.7</v>
      </c>
      <c r="F15" s="87">
        <v>71.599999999999994</v>
      </c>
      <c r="G15" s="87">
        <v>71.7</v>
      </c>
      <c r="H15" s="87">
        <v>71.900000000000006</v>
      </c>
      <c r="I15" s="87">
        <v>72.5</v>
      </c>
      <c r="J15" s="87">
        <v>73.2</v>
      </c>
      <c r="K15" s="87">
        <v>73.599999999999994</v>
      </c>
      <c r="L15" s="87">
        <v>73.900000000000006</v>
      </c>
      <c r="M15" s="87">
        <v>74.099999999999994</v>
      </c>
      <c r="N15" s="87">
        <v>74.3</v>
      </c>
      <c r="O15" s="87">
        <v>74.3</v>
      </c>
      <c r="P15" s="87">
        <v>74.2</v>
      </c>
      <c r="Q15" s="87">
        <v>74.400000000000006</v>
      </c>
      <c r="R15" s="87">
        <v>74.7</v>
      </c>
      <c r="S15" s="87">
        <v>74.8</v>
      </c>
      <c r="T15" s="87">
        <v>74.900000000000006</v>
      </c>
      <c r="U15" s="88"/>
      <c r="V15" s="86" t="s">
        <v>79</v>
      </c>
      <c r="W15" s="93">
        <f>FORECAST(W2,B15:T15,B2:T2)</f>
        <v>76.474912280701801</v>
      </c>
      <c r="X15" s="93">
        <f>FORECAST(X2,B15:T15,B2:T2)</f>
        <v>77.275789473684256</v>
      </c>
      <c r="Y15" s="93">
        <f>FORECAST(Y2,B15:T15,B2:T2)</f>
        <v>78.076666666666711</v>
      </c>
      <c r="Z15" s="93">
        <f>FORECAST(Z2,B15:T15,B2:T2)</f>
        <v>78.877543859649165</v>
      </c>
      <c r="AA15" s="93">
        <f>FORECAST(AA2,B15:T15,B2:T2)</f>
        <v>79.67842105263162</v>
      </c>
      <c r="AB15" s="93">
        <f>FORECAST(AB2,B15:T15,B2:T2)</f>
        <v>80.479298245614075</v>
      </c>
      <c r="AC15" s="93">
        <f>FORECAST(AC2,B15:T15,B2:T2)</f>
        <v>81.28017543859653</v>
      </c>
    </row>
    <row r="16" spans="1:29" ht="18.75" x14ac:dyDescent="0.3">
      <c r="A16" s="86" t="s">
        <v>80</v>
      </c>
      <c r="B16" s="87">
        <v>54.7</v>
      </c>
      <c r="C16" s="87">
        <v>55.4</v>
      </c>
      <c r="D16" s="87">
        <v>55.9</v>
      </c>
      <c r="E16" s="87">
        <v>56.6</v>
      </c>
      <c r="F16" s="87">
        <v>57.1</v>
      </c>
      <c r="G16" s="87">
        <v>57.5</v>
      </c>
      <c r="H16" s="87">
        <v>58.1</v>
      </c>
      <c r="I16" s="87">
        <v>58.8</v>
      </c>
      <c r="J16" s="87">
        <v>59.3</v>
      </c>
      <c r="K16" s="87">
        <v>59.7</v>
      </c>
      <c r="L16" s="87">
        <v>60.2</v>
      </c>
      <c r="M16" s="87">
        <v>60.7</v>
      </c>
      <c r="N16" s="87">
        <v>61.4</v>
      </c>
      <c r="O16" s="87">
        <v>61.9</v>
      </c>
      <c r="P16" s="87">
        <v>62.4</v>
      </c>
      <c r="Q16" s="87">
        <v>62.8</v>
      </c>
      <c r="R16" s="87">
        <v>63.3</v>
      </c>
      <c r="S16" s="87">
        <v>63.8</v>
      </c>
      <c r="T16" s="87">
        <v>64.2</v>
      </c>
      <c r="U16" s="88"/>
      <c r="V16" s="86" t="s">
        <v>80</v>
      </c>
      <c r="W16" s="93">
        <f>FORECAST(W2,B16:T16,B2:T2)</f>
        <v>69.687017543859611</v>
      </c>
      <c r="X16" s="93">
        <f>FORECAST(X2,B16:T16,B2:T2)</f>
        <v>72.322105263157937</v>
      </c>
      <c r="Y16" s="93">
        <f>FORECAST(Y2,B16:T16,B2:T2)</f>
        <v>74.957192982456036</v>
      </c>
      <c r="Z16" s="93">
        <f>FORECAST(Z2,B16:T16,B2:T2)</f>
        <v>77.592280701754362</v>
      </c>
      <c r="AA16" s="93">
        <f>FORECAST(AA2,B16:T16,B2:T2)</f>
        <v>80.227368421052688</v>
      </c>
      <c r="AB16" s="93">
        <f>FORECAST(AB2,B16:T16,B2:T2)</f>
        <v>82.862456140350787</v>
      </c>
      <c r="AC16" s="93">
        <f>FORECAST(AC2,B16:T16,B2:T2)</f>
        <v>85.497543859649113</v>
      </c>
    </row>
    <row r="17" spans="1:29" ht="18.75" x14ac:dyDescent="0.3">
      <c r="A17" s="86" t="s">
        <v>81</v>
      </c>
      <c r="B17" s="87">
        <v>64.8</v>
      </c>
      <c r="C17" s="87">
        <v>65.400000000000006</v>
      </c>
      <c r="D17" s="87">
        <v>65.599999999999994</v>
      </c>
      <c r="E17" s="87">
        <v>65.5</v>
      </c>
      <c r="F17" s="87">
        <v>65.900000000000006</v>
      </c>
      <c r="G17" s="87">
        <v>66</v>
      </c>
      <c r="H17" s="87">
        <v>66.2</v>
      </c>
      <c r="I17" s="87">
        <v>66.7</v>
      </c>
      <c r="J17" s="87">
        <v>67.5</v>
      </c>
      <c r="K17" s="87">
        <v>68</v>
      </c>
      <c r="L17" s="87">
        <v>68.599999999999994</v>
      </c>
      <c r="M17" s="87">
        <v>69.099999999999994</v>
      </c>
      <c r="N17" s="87">
        <v>69.5</v>
      </c>
      <c r="O17" s="87">
        <v>69.599999999999994</v>
      </c>
      <c r="P17" s="87">
        <v>69.900000000000006</v>
      </c>
      <c r="Q17" s="87">
        <v>70.3</v>
      </c>
      <c r="R17" s="87">
        <v>70.8</v>
      </c>
      <c r="S17" s="87">
        <v>71.3</v>
      </c>
      <c r="T17" s="87">
        <v>71.599999999999994</v>
      </c>
      <c r="U17" s="88"/>
      <c r="V17" s="86" t="s">
        <v>81</v>
      </c>
      <c r="W17" s="93">
        <f>FORECAST(W2,B17:T17,B2:T2)</f>
        <v>75.475789473684131</v>
      </c>
      <c r="X17" s="93">
        <f>FORECAST(X2,B17:T17,B2:T2)</f>
        <v>77.438947368421054</v>
      </c>
      <c r="Y17" s="93">
        <f>FORECAST(Y2,B17:T17,B2:T2)</f>
        <v>79.402105263157864</v>
      </c>
      <c r="Z17" s="93">
        <f>FORECAST(Z2,B17:T17,B2:T2)</f>
        <v>81.365263157894674</v>
      </c>
      <c r="AA17" s="93">
        <f>FORECAST(AA2,B17:T17,B2:T2)</f>
        <v>83.328421052631484</v>
      </c>
      <c r="AB17" s="93">
        <f>FORECAST(AB2,B17:T17,B2:T2)</f>
        <v>85.291578947368407</v>
      </c>
      <c r="AC17" s="93">
        <f>FORECAST(AC2,B17:T17,B2:T2)</f>
        <v>87.254736842105217</v>
      </c>
    </row>
    <row r="18" spans="1:29" ht="18.75" x14ac:dyDescent="0.3">
      <c r="A18" s="86" t="s">
        <v>82</v>
      </c>
      <c r="B18" s="87">
        <v>56.5</v>
      </c>
      <c r="C18" s="87">
        <v>57.1</v>
      </c>
      <c r="D18" s="87">
        <v>57.5</v>
      </c>
      <c r="E18" s="87">
        <v>58</v>
      </c>
      <c r="F18" s="87">
        <v>58.3</v>
      </c>
      <c r="G18" s="87">
        <v>58.6</v>
      </c>
      <c r="H18" s="87">
        <v>59.1</v>
      </c>
      <c r="I18" s="87">
        <v>59.7</v>
      </c>
      <c r="J18" s="87">
        <v>60.4</v>
      </c>
      <c r="K18" s="87">
        <v>60.8</v>
      </c>
      <c r="L18" s="87">
        <v>61.2</v>
      </c>
      <c r="M18" s="87">
        <v>61.7</v>
      </c>
      <c r="N18" s="87">
        <v>62.1</v>
      </c>
      <c r="O18" s="87">
        <v>62.5</v>
      </c>
      <c r="P18" s="87">
        <v>63</v>
      </c>
      <c r="Q18" s="87">
        <v>63.7</v>
      </c>
      <c r="R18" s="87">
        <v>64.3</v>
      </c>
      <c r="S18" s="87">
        <v>64.900000000000006</v>
      </c>
      <c r="T18" s="87">
        <v>65.8</v>
      </c>
      <c r="U18" s="88"/>
      <c r="V18" s="86" t="s">
        <v>82</v>
      </c>
      <c r="W18" s="93">
        <f>FORECAST(W2,B18:T18,B2:T2)</f>
        <v>70.159999999999968</v>
      </c>
      <c r="X18" s="93">
        <f>FORECAST(X2,B18:T18,B2:T2)</f>
        <v>72.623157894736778</v>
      </c>
      <c r="Y18" s="93">
        <f>FORECAST(Y2,B18:T18,B2:T2)</f>
        <v>75.086315789473588</v>
      </c>
      <c r="Z18" s="93">
        <f>FORECAST(Z2,B18:T18,B2:T2)</f>
        <v>77.549473684210511</v>
      </c>
      <c r="AA18" s="93">
        <f>FORECAST(AA2,B18:T18,B2:T2)</f>
        <v>80.012631578947321</v>
      </c>
      <c r="AB18" s="93">
        <f>FORECAST(AB2,B18:T18,B2:T2)</f>
        <v>82.475789473684131</v>
      </c>
      <c r="AC18" s="93">
        <f>FORECAST(AC2,B18:T18,B2:T2)</f>
        <v>84.938947368421054</v>
      </c>
    </row>
    <row r="19" spans="1:29" ht="18.75" x14ac:dyDescent="0.3">
      <c r="A19" s="86" t="s">
        <v>83</v>
      </c>
      <c r="B19" s="87">
        <v>67.2</v>
      </c>
      <c r="C19" s="87">
        <v>67.8</v>
      </c>
      <c r="D19" s="87">
        <v>67.900000000000006</v>
      </c>
      <c r="E19" s="87">
        <v>66.400000000000006</v>
      </c>
      <c r="F19" s="87">
        <v>66.5</v>
      </c>
      <c r="G19" s="87">
        <v>67</v>
      </c>
      <c r="H19" s="87">
        <v>67.2</v>
      </c>
      <c r="I19" s="87">
        <v>67.599999999999994</v>
      </c>
      <c r="J19" s="87">
        <v>68.3</v>
      </c>
      <c r="K19" s="87">
        <v>68.8</v>
      </c>
      <c r="L19" s="87">
        <v>68.900000000000006</v>
      </c>
      <c r="M19" s="87">
        <v>69.099999999999994</v>
      </c>
      <c r="N19" s="87">
        <v>69.2</v>
      </c>
      <c r="O19" s="87">
        <v>69.099999999999994</v>
      </c>
      <c r="P19" s="87">
        <v>69.3</v>
      </c>
      <c r="Q19" s="87">
        <v>69.8</v>
      </c>
      <c r="R19" s="87">
        <v>70.3</v>
      </c>
      <c r="S19" s="87">
        <v>71.099999999999994</v>
      </c>
      <c r="T19" s="87">
        <v>71.599999999999994</v>
      </c>
      <c r="U19" s="88"/>
      <c r="V19" s="86" t="s">
        <v>83</v>
      </c>
      <c r="W19" s="93">
        <f>FORECAST(W2,B19:T19,B2:T2)</f>
        <v>73.090877192982418</v>
      </c>
      <c r="X19" s="93">
        <f>FORECAST(X2,B19:T19,B2:T2)</f>
        <v>74.276842105263142</v>
      </c>
      <c r="Y19" s="93">
        <f>FORECAST(Y2,B19:T19,B2:T2)</f>
        <v>75.46280701754381</v>
      </c>
      <c r="Z19" s="93">
        <f>FORECAST(Z2,B19:T19,B2:T2)</f>
        <v>76.648771929824534</v>
      </c>
      <c r="AA19" s="93">
        <f>FORECAST(AA2,B19:T19,B2:T2)</f>
        <v>77.834736842105201</v>
      </c>
      <c r="AB19" s="93">
        <f>FORECAST(AB2,B19:T19,B2:T2)</f>
        <v>79.020701754385925</v>
      </c>
      <c r="AC19" s="93">
        <f>FORECAST(AC2,B19:T19,B2:T2)</f>
        <v>80.206666666666649</v>
      </c>
    </row>
    <row r="20" spans="1:29" ht="18.75" x14ac:dyDescent="0.3">
      <c r="A20" s="86" t="s">
        <v>84</v>
      </c>
      <c r="B20" s="87">
        <v>59.1</v>
      </c>
      <c r="C20" s="87">
        <v>59.6</v>
      </c>
      <c r="D20" s="87">
        <v>59.9</v>
      </c>
      <c r="E20" s="87">
        <v>61.7</v>
      </c>
      <c r="F20" s="87">
        <v>62.1</v>
      </c>
      <c r="G20" s="87">
        <v>62.8</v>
      </c>
      <c r="H20" s="87">
        <v>63.3</v>
      </c>
      <c r="I20" s="87">
        <v>63.8</v>
      </c>
      <c r="J20" s="87">
        <v>64.099999999999994</v>
      </c>
      <c r="K20" s="87">
        <v>64.5</v>
      </c>
      <c r="L20" s="87">
        <v>64.900000000000006</v>
      </c>
      <c r="M20" s="87">
        <v>65.2</v>
      </c>
      <c r="N20" s="87">
        <v>65.8</v>
      </c>
      <c r="O20" s="87">
        <v>66.2</v>
      </c>
      <c r="P20" s="87">
        <v>66.5</v>
      </c>
      <c r="Q20" s="87">
        <v>66.8</v>
      </c>
      <c r="R20" s="87">
        <v>67.2</v>
      </c>
      <c r="S20" s="87">
        <v>67.5</v>
      </c>
      <c r="T20" s="87">
        <v>67.7</v>
      </c>
      <c r="U20" s="88"/>
      <c r="V20" s="86" t="s">
        <v>84</v>
      </c>
      <c r="W20" s="93">
        <f>FORECAST(W2,B20:T20,B2:T2)</f>
        <v>73.10877192982457</v>
      </c>
      <c r="X20" s="93">
        <f>FORECAST(X2,B20:T20,B2:T2)</f>
        <v>75.468421052631584</v>
      </c>
      <c r="Y20" s="93">
        <f>FORECAST(Y2,B20:T20,B2:T2)</f>
        <v>77.828070175438597</v>
      </c>
      <c r="Z20" s="93">
        <f>FORECAST(Z2,B20:T20,B2:T2)</f>
        <v>80.187719298245611</v>
      </c>
      <c r="AA20" s="93">
        <f>FORECAST(AA2,B20:T20,B2:T2)</f>
        <v>82.547368421052624</v>
      </c>
      <c r="AB20" s="93">
        <f>FORECAST(AB2,B20:T20,B2:T2)</f>
        <v>84.907017543859638</v>
      </c>
      <c r="AC20" s="93">
        <f>FORECAST(AC2,B20:T20,B2:T2)</f>
        <v>87.266666666666652</v>
      </c>
    </row>
    <row r="21" spans="1:29" ht="18.75" x14ac:dyDescent="0.3">
      <c r="A21" s="86" t="s">
        <v>85</v>
      </c>
      <c r="B21" s="87">
        <v>63.3</v>
      </c>
      <c r="C21" s="87">
        <v>64.2</v>
      </c>
      <c r="D21" s="87">
        <v>64.5</v>
      </c>
      <c r="E21" s="87">
        <v>64.400000000000006</v>
      </c>
      <c r="F21" s="87">
        <v>64.8</v>
      </c>
      <c r="G21" s="87">
        <v>65.2</v>
      </c>
      <c r="H21" s="87">
        <v>65.7</v>
      </c>
      <c r="I21" s="87">
        <v>66.2</v>
      </c>
      <c r="J21" s="87">
        <v>66.7</v>
      </c>
      <c r="K21" s="87">
        <v>67.2</v>
      </c>
      <c r="L21" s="87">
        <v>67.5</v>
      </c>
      <c r="M21" s="87">
        <v>67.900000000000006</v>
      </c>
      <c r="N21" s="87">
        <v>68.3</v>
      </c>
      <c r="O21" s="87">
        <v>68.7</v>
      </c>
      <c r="P21" s="87">
        <v>68.900000000000006</v>
      </c>
      <c r="Q21" s="87">
        <v>69.400000000000006</v>
      </c>
      <c r="R21" s="87">
        <v>69.8</v>
      </c>
      <c r="S21" s="87">
        <v>70.2</v>
      </c>
      <c r="T21" s="87">
        <v>70.599999999999994</v>
      </c>
      <c r="U21" s="88"/>
      <c r="V21" s="86" t="s">
        <v>85</v>
      </c>
      <c r="W21" s="93">
        <f>FORECAST(W2,B21:T21,B2:T2)</f>
        <v>74.602982456140239</v>
      </c>
      <c r="X21" s="93">
        <f>FORECAST(X2,B21:T21,B2:T2)</f>
        <v>76.596842105263022</v>
      </c>
      <c r="Y21" s="93">
        <f>FORECAST(Y2,B21:T21,B2:T2)</f>
        <v>78.590701754385918</v>
      </c>
      <c r="Z21" s="93">
        <f>FORECAST(Z2,B21:T21,B2:T2)</f>
        <v>80.584561403508701</v>
      </c>
      <c r="AA21" s="93">
        <f>FORECAST(AA2,B21:T21,B2:T2)</f>
        <v>82.578421052631484</v>
      </c>
      <c r="AB21" s="93">
        <f>FORECAST(AB2,B21:T21,B2:T2)</f>
        <v>84.572280701754266</v>
      </c>
      <c r="AC21" s="93">
        <f>FORECAST(AC2,B21:T21,B2:T2)</f>
        <v>86.566140350877049</v>
      </c>
    </row>
    <row r="22" spans="1:29" ht="18.75" x14ac:dyDescent="0.3">
      <c r="A22" s="86" t="s">
        <v>86</v>
      </c>
      <c r="B22" s="87">
        <v>56.8</v>
      </c>
      <c r="C22" s="87">
        <v>57.5</v>
      </c>
      <c r="D22" s="87">
        <v>57.9</v>
      </c>
      <c r="E22" s="87">
        <v>59.1</v>
      </c>
      <c r="F22" s="87">
        <v>59.2</v>
      </c>
      <c r="G22" s="87">
        <v>59.4</v>
      </c>
      <c r="H22" s="87">
        <v>59.7</v>
      </c>
      <c r="I22" s="87">
        <v>60.1</v>
      </c>
      <c r="J22" s="87">
        <v>60.5</v>
      </c>
      <c r="K22" s="87">
        <v>60.8</v>
      </c>
      <c r="L22" s="87">
        <v>61.3</v>
      </c>
      <c r="M22" s="87">
        <v>61.5</v>
      </c>
      <c r="N22" s="87">
        <v>61.9</v>
      </c>
      <c r="O22" s="87">
        <v>62.3</v>
      </c>
      <c r="P22" s="87">
        <v>62.7</v>
      </c>
      <c r="Q22" s="87">
        <v>63</v>
      </c>
      <c r="R22" s="87">
        <v>63.5</v>
      </c>
      <c r="S22" s="87">
        <v>63.8</v>
      </c>
      <c r="T22" s="87">
        <v>64.099999999999994</v>
      </c>
      <c r="U22" s="88"/>
      <c r="V22" s="86" t="s">
        <v>86</v>
      </c>
      <c r="W22" s="93">
        <f>FORECAST(W2,B22:T22,B2:T2)</f>
        <v>68.061403508771946</v>
      </c>
      <c r="X22" s="93">
        <f>FORECAST(X2,B22:T22,B2:T2)</f>
        <v>69.973684210526358</v>
      </c>
      <c r="Y22" s="93">
        <f>FORECAST(Y2,B22:T22,B2:T2)</f>
        <v>71.88596491228077</v>
      </c>
      <c r="Z22" s="93">
        <f>FORECAST(Z2,B22:T22,B2:T2)</f>
        <v>73.798245614035181</v>
      </c>
      <c r="AA22" s="93">
        <f>FORECAST(AA2,B22:T22,B2:T2)</f>
        <v>75.71052631578948</v>
      </c>
      <c r="AB22" s="93">
        <f>FORECAST(AB2,B22:T22,B2:T2)</f>
        <v>77.622807017543892</v>
      </c>
      <c r="AC22" s="93">
        <f>FORECAST(AC2,B22:T22,B2:T2)</f>
        <v>79.535087719298303</v>
      </c>
    </row>
    <row r="23" spans="1:29" ht="18.75" x14ac:dyDescent="0.3">
      <c r="A23" s="90" t="s">
        <v>87</v>
      </c>
      <c r="B23" s="91">
        <v>62.1</v>
      </c>
      <c r="C23" s="91">
        <v>62.9</v>
      </c>
      <c r="D23" s="91">
        <v>63.2</v>
      </c>
      <c r="E23" s="91">
        <v>63.7</v>
      </c>
      <c r="F23" s="91">
        <v>64.3</v>
      </c>
      <c r="G23" s="91">
        <v>64.900000000000006</v>
      </c>
      <c r="H23" s="91">
        <v>65.599999999999994</v>
      </c>
      <c r="I23" s="91">
        <v>66.2</v>
      </c>
      <c r="J23" s="91">
        <v>66.8</v>
      </c>
      <c r="K23" s="91">
        <v>67.2</v>
      </c>
      <c r="L23" s="91">
        <v>67.7</v>
      </c>
      <c r="M23" s="91">
        <v>68.099999999999994</v>
      </c>
      <c r="N23" s="91">
        <v>68.3</v>
      </c>
      <c r="O23" s="91">
        <v>68.599999999999994</v>
      </c>
      <c r="P23" s="91">
        <v>69</v>
      </c>
      <c r="Q23" s="91">
        <v>69.400000000000006</v>
      </c>
      <c r="R23" s="91">
        <v>69.7</v>
      </c>
      <c r="S23" s="91">
        <v>69.900000000000006</v>
      </c>
      <c r="T23" s="91">
        <v>70.2</v>
      </c>
      <c r="U23" s="92"/>
      <c r="V23" s="90" t="s">
        <v>87</v>
      </c>
      <c r="W23" s="93">
        <f>FORECAST(W2,B23:T23,B2:T2)</f>
        <v>75.382982456140439</v>
      </c>
      <c r="X23" s="93">
        <f>FORECAST(X2,B23:T23,B2:T2)</f>
        <v>77.661052631578968</v>
      </c>
      <c r="Y23" s="93">
        <f>FORECAST(Y2,B23:T23,B2:T2)</f>
        <v>79.939122807017611</v>
      </c>
      <c r="Z23" s="93">
        <f>FORECAST(Z2,B23:T23,B2:T2)</f>
        <v>82.21719298245614</v>
      </c>
      <c r="AA23" s="93">
        <f>FORECAST(AA2,B23:T23,B2:T2)</f>
        <v>84.495263157894783</v>
      </c>
      <c r="AB23" s="93">
        <f>FORECAST(AB2,B23:T23,B2:T2)</f>
        <v>86.773333333333426</v>
      </c>
      <c r="AC23" s="93">
        <f>FORECAST(AC2,B23:T23,B2:T2)</f>
        <v>89.051403508771955</v>
      </c>
    </row>
    <row r="24" spans="1:29" ht="15.7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C7E2-84B9-4D3B-845A-37517DC4CE4D}">
  <dimension ref="A1:P100"/>
  <sheetViews>
    <sheetView zoomScale="55" zoomScaleNormal="55" workbookViewId="0"/>
  </sheetViews>
  <sheetFormatPr defaultRowHeight="15" x14ac:dyDescent="0.25"/>
  <cols>
    <col min="1" max="1" width="16.7109375" customWidth="1"/>
    <col min="8" max="8" width="34.42578125" customWidth="1"/>
    <col min="9" max="9" width="15.5703125" customWidth="1"/>
    <col min="10" max="10" width="15" customWidth="1"/>
    <col min="11" max="11" width="15.42578125" customWidth="1"/>
    <col min="12" max="12" width="15" customWidth="1"/>
    <col min="13" max="13" width="14.5703125" customWidth="1"/>
    <col min="14" max="14" width="13.42578125" customWidth="1"/>
    <col min="15" max="15" width="13.28515625" customWidth="1"/>
    <col min="16" max="16" width="14.5703125" customWidth="1"/>
  </cols>
  <sheetData>
    <row r="1" spans="1:16" ht="22.5" x14ac:dyDescent="0.3">
      <c r="A1" s="94" t="s">
        <v>62</v>
      </c>
    </row>
    <row r="2" spans="1:16" x14ac:dyDescent="0.25">
      <c r="A2" s="25" t="s">
        <v>39</v>
      </c>
      <c r="B2" s="26">
        <v>2011</v>
      </c>
      <c r="C2" s="26">
        <v>2021</v>
      </c>
      <c r="D2" s="35">
        <v>2031</v>
      </c>
      <c r="E2" s="26">
        <v>2041</v>
      </c>
      <c r="H2" s="20" t="s">
        <v>34</v>
      </c>
      <c r="I2" s="65" t="s">
        <v>39</v>
      </c>
      <c r="J2" s="73">
        <v>2020</v>
      </c>
      <c r="K2" s="73">
        <v>2025</v>
      </c>
      <c r="L2" s="73">
        <v>2030</v>
      </c>
      <c r="M2" s="73">
        <v>2035</v>
      </c>
      <c r="N2" s="73">
        <v>2040</v>
      </c>
      <c r="O2" s="73">
        <v>2045</v>
      </c>
      <c r="P2" s="73">
        <v>2050</v>
      </c>
    </row>
    <row r="3" spans="1:16" ht="15" customHeight="1" x14ac:dyDescent="0.25">
      <c r="A3" s="23" t="s">
        <v>40</v>
      </c>
      <c r="B3" s="28">
        <v>17.2</v>
      </c>
      <c r="C3" s="28">
        <v>14.9</v>
      </c>
      <c r="D3" s="29">
        <v>13.3</v>
      </c>
      <c r="E3" s="28">
        <v>11.6</v>
      </c>
      <c r="I3" s="63" t="s">
        <v>40</v>
      </c>
      <c r="J3" s="71">
        <f>_xlfn.FORECAST.ETS(J2,B3:E3,B2:E2)</f>
        <v>15.415625414018217</v>
      </c>
      <c r="K3" s="71">
        <f>_xlfn.FORECAST.ETS(K2,B3:E3,B2:E2)</f>
        <v>14.499282924498571</v>
      </c>
      <c r="L3" s="71">
        <f>_xlfn.FORECAST.ETS(L2,B3:E3,B2:E2)</f>
        <v>13.582940434978926</v>
      </c>
      <c r="M3" s="71">
        <f>_xlfn.FORECAST.ETS(M2,B3:E3,B2:E2)</f>
        <v>12.666597945459282</v>
      </c>
      <c r="N3" s="71">
        <f>_xlfn.FORECAST.ETS(N2,B3:E3,B2:E2)</f>
        <v>11.750255455939637</v>
      </c>
      <c r="O3" s="71">
        <f>_xlfn.FORECAST.ETS(O2,B3:E3,B2:E2)</f>
        <v>10.833912966419993</v>
      </c>
      <c r="P3" s="71">
        <f>_xlfn.FORECAST.ETS(P2,B3:E3,B2:E2)</f>
        <v>9.9175704769003481</v>
      </c>
    </row>
    <row r="4" spans="1:16" x14ac:dyDescent="0.25">
      <c r="A4" s="21" t="s">
        <v>41</v>
      </c>
      <c r="B4" s="22">
        <v>13.3</v>
      </c>
      <c r="C4" s="22">
        <v>11.9</v>
      </c>
      <c r="D4" s="27">
        <v>10.5</v>
      </c>
      <c r="E4" s="22">
        <v>10.199999999999999</v>
      </c>
      <c r="I4" s="61" t="s">
        <v>41</v>
      </c>
      <c r="J4" s="71">
        <f>_xlfn.FORECAST.ETS(J2,B4:E4,B2:E2)</f>
        <v>12.186243152349643</v>
      </c>
      <c r="K4" s="71">
        <f>_xlfn.FORECAST.ETS(K2,B4:E4,B2:E2)</f>
        <v>11.662684684315714</v>
      </c>
      <c r="L4" s="71">
        <f>_xlfn.FORECAST.ETS(L2,B4:E4,B2:E2)</f>
        <v>11.139126216281781</v>
      </c>
      <c r="M4" s="71">
        <f>_xlfn.FORECAST.ETS(M2,B4:E4,B2:E2)</f>
        <v>10.61556774824785</v>
      </c>
      <c r="N4" s="71">
        <f>_xlfn.FORECAST.ETS(N2,B4:E4,B2:E2)</f>
        <v>10.092009280213917</v>
      </c>
      <c r="O4" s="71">
        <f>_xlfn.FORECAST.ETS(O2,B4:E4,B2:E2)</f>
        <v>9.5684508121799858</v>
      </c>
      <c r="P4" s="71">
        <f>_xlfn.FORECAST.ETS(P2,B4:E4,B2:E2)</f>
        <v>9.0448923441460529</v>
      </c>
    </row>
    <row r="5" spans="1:16" x14ac:dyDescent="0.25">
      <c r="A5" s="23" t="s">
        <v>42</v>
      </c>
      <c r="B5" s="24">
        <v>51.4</v>
      </c>
      <c r="C5" s="24">
        <v>53.5</v>
      </c>
      <c r="D5" s="30">
        <v>48.9</v>
      </c>
      <c r="E5" s="24">
        <v>46.2</v>
      </c>
      <c r="I5" s="63" t="s">
        <v>42</v>
      </c>
      <c r="J5" s="71">
        <f>_xlfn.FORECAST.ETS(J2,B5:E5,B2:E2)</f>
        <v>49.942612535017503</v>
      </c>
      <c r="K5" s="71">
        <f>_xlfn.FORECAST.ETS(K2,B5:E5,B2:E2)</f>
        <v>49.13340698918001</v>
      </c>
      <c r="L5" s="71">
        <f>_xlfn.FORECAST.ETS(L2,B5:E5,B2:E2)</f>
        <v>48.32420144334251</v>
      </c>
      <c r="M5" s="71">
        <f>_xlfn.FORECAST.ETS(M2,B5:E5,B2:E2)</f>
        <v>47.51499589750501</v>
      </c>
      <c r="N5" s="71">
        <f>_xlfn.FORECAST.ETS(N2,B5:E5,B2:E2)</f>
        <v>46.70579035166751</v>
      </c>
      <c r="O5" s="71">
        <f>_xlfn.FORECAST.ETS(O2,B5:E5,B2:E2)</f>
        <v>45.89658480583001</v>
      </c>
      <c r="P5" s="71">
        <f>_xlfn.FORECAST.ETS(P2,B5:E5,B2:E2)</f>
        <v>45.08737925999251</v>
      </c>
    </row>
    <row r="6" spans="1:16" ht="15" customHeight="1" x14ac:dyDescent="0.25">
      <c r="A6" s="21" t="s">
        <v>43</v>
      </c>
      <c r="B6" s="22">
        <v>10.8</v>
      </c>
      <c r="C6" s="22">
        <v>10.3</v>
      </c>
      <c r="D6" s="27">
        <v>9.4</v>
      </c>
      <c r="E6" s="22">
        <v>8.8000000000000007</v>
      </c>
      <c r="I6" s="61" t="s">
        <v>43</v>
      </c>
      <c r="J6" s="71">
        <f>_xlfn.FORECAST.ETS(J2,B6:E6,B2:E2)</f>
        <v>10.194719078790365</v>
      </c>
      <c r="K6" s="71">
        <f>_xlfn.FORECAST.ETS(K2,B6:E6,B2:E2)</f>
        <v>9.8576694956600122</v>
      </c>
      <c r="L6" s="71">
        <f>_xlfn.FORECAST.ETS(L2,B6:E6,B2:E2)</f>
        <v>9.5206199125296553</v>
      </c>
      <c r="M6" s="71">
        <f>_xlfn.FORECAST.ETS(M2,B6:E6,B2:E2)</f>
        <v>9.1835703293993003</v>
      </c>
      <c r="N6" s="71">
        <f>_xlfn.FORECAST.ETS(N2,B6:E6,B2:E2)</f>
        <v>8.8465207462689435</v>
      </c>
      <c r="O6" s="71">
        <f>_xlfn.FORECAST.ETS(O2,B6:E6,B2:E2)</f>
        <v>8.5094711631385884</v>
      </c>
      <c r="P6" s="71">
        <f>_xlfn.FORECAST.ETS(P2,B6:E6,B2:E2)</f>
        <v>8.1724215800082316</v>
      </c>
    </row>
    <row r="7" spans="1:16" x14ac:dyDescent="0.25">
      <c r="A7" s="23" t="s">
        <v>44</v>
      </c>
      <c r="B7" s="24">
        <v>6.2</v>
      </c>
      <c r="C7" s="24">
        <v>5.4</v>
      </c>
      <c r="D7" s="30">
        <v>4.5999999999999996</v>
      </c>
      <c r="E7" s="24">
        <v>4.0999999999999996</v>
      </c>
      <c r="I7" s="63" t="s">
        <v>44</v>
      </c>
      <c r="J7" s="71">
        <f>_xlfn.FORECAST.ETS(J2,B7:E7,B2:E2)</f>
        <v>5.5198844960953579</v>
      </c>
      <c r="K7" s="71">
        <f>_xlfn.FORECAST.ETS(K2,B7:E7,B2:E2)</f>
        <v>5.1680049139042845</v>
      </c>
      <c r="L7" s="71">
        <f>_xlfn.FORECAST.ETS(L2,B7:E7,B2:E2)</f>
        <v>4.8161253317132102</v>
      </c>
      <c r="M7" s="71">
        <f>_xlfn.FORECAST.ETS(M2,B7:E7,B2:E2)</f>
        <v>4.4642457495221368</v>
      </c>
      <c r="N7" s="71">
        <f>_xlfn.FORECAST.ETS(N2,B7:E7,B2:E2)</f>
        <v>4.1123661673310625</v>
      </c>
      <c r="O7" s="71">
        <f>_xlfn.FORECAST.ETS(O2,B7:E7,B2:E2)</f>
        <v>3.7604865851399891</v>
      </c>
      <c r="P7" s="71">
        <f>_xlfn.FORECAST.ETS(P2,B7:E7,B2:E2)</f>
        <v>3.4086070029489148</v>
      </c>
    </row>
    <row r="8" spans="1:16" x14ac:dyDescent="0.25">
      <c r="A8" s="21" t="s">
        <v>45</v>
      </c>
      <c r="B8" s="22">
        <v>23.4</v>
      </c>
      <c r="C8" s="22">
        <v>22.3</v>
      </c>
      <c r="D8" s="27">
        <v>20.6</v>
      </c>
      <c r="E8" s="22">
        <v>18.899999999999999</v>
      </c>
      <c r="I8" s="61" t="s">
        <v>45</v>
      </c>
      <c r="J8" s="71">
        <f>_xlfn.FORECAST.ETS(J2,B8:E8,B2:E2)</f>
        <v>22.153782646242863</v>
      </c>
      <c r="K8" s="71">
        <f>_xlfn.FORECAST.ETS(K2,B8:E8,B2:E2)</f>
        <v>21.389756089314282</v>
      </c>
      <c r="L8" s="71">
        <f>_xlfn.FORECAST.ETS(L2,B8:E8,B2:E2)</f>
        <v>20.625729532385705</v>
      </c>
      <c r="M8" s="71">
        <f>_xlfn.FORECAST.ETS(M2,B8:E8,B2:E2)</f>
        <v>19.861702975457128</v>
      </c>
      <c r="N8" s="71">
        <f>_xlfn.FORECAST.ETS(N2,B8:E8,B2:E2)</f>
        <v>19.09767641852855</v>
      </c>
      <c r="O8" s="71">
        <f>_xlfn.FORECAST.ETS(O2,B8:E8,B2:E2)</f>
        <v>18.333649861599973</v>
      </c>
      <c r="P8" s="71">
        <f>_xlfn.FORECAST.ETS(P2,B8:E8,B2:E2)</f>
        <v>17.569623304671396</v>
      </c>
    </row>
    <row r="9" spans="1:16" ht="15" customHeight="1" x14ac:dyDescent="0.25">
      <c r="A9" s="23" t="s">
        <v>46</v>
      </c>
      <c r="B9" s="24">
        <v>10.199999999999999</v>
      </c>
      <c r="C9" s="24">
        <v>9.4</v>
      </c>
      <c r="D9" s="30">
        <v>8.5</v>
      </c>
      <c r="E9" s="24">
        <v>7.8</v>
      </c>
      <c r="I9" s="63" t="s">
        <v>46</v>
      </c>
      <c r="J9" s="71">
        <f>_xlfn.FORECAST.ETS(J2,B9:E9,B2:E2)</f>
        <v>9.4735056721364277</v>
      </c>
      <c r="K9" s="71">
        <f>_xlfn.FORECAST.ETS(K2,B9:E9,B2:E2)</f>
        <v>9.0699057757400006</v>
      </c>
      <c r="L9" s="71">
        <f>_xlfn.FORECAST.ETS(L2,B9:E9,B2:E2)</f>
        <v>8.6663058793435717</v>
      </c>
      <c r="M9" s="71">
        <f>_xlfn.FORECAST.ETS(M2,B9:E9,B2:E2)</f>
        <v>8.2627059829471445</v>
      </c>
      <c r="N9" s="71">
        <f>_xlfn.FORECAST.ETS(N2,B9:E9,B2:E2)</f>
        <v>7.8591060865507156</v>
      </c>
      <c r="O9" s="71">
        <f>_xlfn.FORECAST.ETS(O2,B9:E9,B2:E2)</f>
        <v>7.4555061901542876</v>
      </c>
      <c r="P9" s="71">
        <f>_xlfn.FORECAST.ETS(P2,B9:E9,B2:E2)</f>
        <v>7.0519062937578596</v>
      </c>
    </row>
    <row r="10" spans="1:16" ht="15.75" customHeight="1" x14ac:dyDescent="0.25">
      <c r="A10" s="21" t="s">
        <v>47</v>
      </c>
      <c r="B10" s="31">
        <v>2.4</v>
      </c>
      <c r="C10" s="31">
        <v>2.1</v>
      </c>
      <c r="D10" s="32">
        <v>1.9</v>
      </c>
      <c r="E10" s="31">
        <v>1.7</v>
      </c>
      <c r="I10" s="61" t="s">
        <v>47</v>
      </c>
      <c r="J10" s="71">
        <f>_xlfn.FORECAST.ETS(J2,B10:E10,B2:E2)</f>
        <v>2.1727028922928571</v>
      </c>
      <c r="K10" s="71">
        <f>_xlfn.FORECAST.ETS(K2,B10:E10,B2:E2)</f>
        <v>2.0583739851142857</v>
      </c>
      <c r="L10" s="71">
        <f>_xlfn.FORECAST.ETS(L2,B10:E10,B2:E2)</f>
        <v>1.9440450779357139</v>
      </c>
      <c r="M10" s="71">
        <f>_xlfn.FORECAST.ETS(M2,B10:E10,B2:E2)</f>
        <v>1.8297161707571421</v>
      </c>
      <c r="N10" s="71">
        <f>_xlfn.FORECAST.ETS(N2,B10:E10,B2:E2)</f>
        <v>1.7153872635785703</v>
      </c>
      <c r="O10" s="71">
        <f>_xlfn.FORECAST.ETS(O2,B10:E10,B2:E2)</f>
        <v>1.6010583563999985</v>
      </c>
      <c r="P10" s="71">
        <f>_xlfn.FORECAST.ETS(P2,B10:E10,B2:E2)</f>
        <v>1.4867294492214267</v>
      </c>
    </row>
    <row r="11" spans="1:16" ht="15" customHeight="1" x14ac:dyDescent="0.25">
      <c r="A11" s="23" t="s">
        <v>48</v>
      </c>
      <c r="B11" s="28">
        <v>5.5</v>
      </c>
      <c r="C11" s="28">
        <v>4.5999999999999996</v>
      </c>
      <c r="D11" s="29">
        <v>3.6</v>
      </c>
      <c r="E11" s="28">
        <v>3.6</v>
      </c>
      <c r="I11" s="63" t="s">
        <v>48</v>
      </c>
      <c r="J11" s="71">
        <f>_xlfn.FORECAST.ETS(J2,B11:E11,B2:E2)</f>
        <v>4.7802454280250002</v>
      </c>
      <c r="K11" s="71">
        <f>_xlfn.FORECAST.ETS(K2,B11:E11,B2:E2)</f>
        <v>4.4549757279000008</v>
      </c>
      <c r="L11" s="71">
        <f>_xlfn.FORECAST.ETS(L2,B11:E11,B2:E2)</f>
        <v>4.1297060277749997</v>
      </c>
      <c r="M11" s="71">
        <f>_xlfn.FORECAST.ETS(M2,B11:E11,B2:E2)</f>
        <v>3.8044363276499991</v>
      </c>
      <c r="N11" s="71">
        <f>_xlfn.FORECAST.ETS(N2,B11:E11,B2:E2)</f>
        <v>3.4791666275249984</v>
      </c>
      <c r="O11" s="71">
        <f>_xlfn.FORECAST.ETS(O2,B11:E11,B2:E2)</f>
        <v>3.1538969273999982</v>
      </c>
      <c r="P11" s="71">
        <f>_xlfn.FORECAST.ETS(P2,B11:E11,B2:E2)</f>
        <v>2.8286272272749979</v>
      </c>
    </row>
    <row r="12" spans="1:16" ht="16.5" customHeight="1" x14ac:dyDescent="0.25">
      <c r="A12" s="21" t="s">
        <v>49</v>
      </c>
      <c r="B12" s="22">
        <v>15.2</v>
      </c>
      <c r="C12" s="22">
        <v>14.6</v>
      </c>
      <c r="D12" s="27">
        <v>12.8</v>
      </c>
      <c r="E12" s="22">
        <v>12.5</v>
      </c>
      <c r="I12" s="61" t="s">
        <v>49</v>
      </c>
      <c r="J12" s="71">
        <f>_xlfn.FORECAST.ETS(J2,B12:E12,B2:E2)</f>
        <v>14.3227840021625</v>
      </c>
      <c r="K12" s="71">
        <f>_xlfn.FORECAST.ETS(K2,B12:E12,B2:E2)</f>
        <v>13.835358366349999</v>
      </c>
      <c r="L12" s="71">
        <f>_xlfn.FORECAST.ETS(L2,B12:E12,B2:E2)</f>
        <v>13.347932730537499</v>
      </c>
      <c r="M12" s="71">
        <f>_xlfn.FORECAST.ETS(M2,B12:E12,B2:E2)</f>
        <v>12.860507094725</v>
      </c>
      <c r="N12" s="71">
        <f>_xlfn.FORECAST.ETS(N2,B12:E12,B2:E2)</f>
        <v>12.3730814589125</v>
      </c>
      <c r="O12" s="71">
        <f>_xlfn.FORECAST.ETS(O2,B12:E12,B2:E2)</f>
        <v>11.8856558231</v>
      </c>
      <c r="P12" s="71">
        <f>_xlfn.FORECAST.ETS(P2,B12:E12,B2:E2)</f>
        <v>11.398230187287501</v>
      </c>
    </row>
    <row r="13" spans="1:16" ht="15" customHeight="1" x14ac:dyDescent="0.25">
      <c r="A13" s="23" t="s">
        <v>50</v>
      </c>
      <c r="B13" s="24">
        <v>21.9</v>
      </c>
      <c r="C13" s="24">
        <v>19.600000000000001</v>
      </c>
      <c r="D13" s="30">
        <v>17</v>
      </c>
      <c r="E13" s="24">
        <v>14.9</v>
      </c>
      <c r="I13" s="63" t="s">
        <v>50</v>
      </c>
      <c r="J13" s="71">
        <f>_xlfn.FORECAST.ETS(J2,B13:E13,B2:E2)</f>
        <v>19.78170767602321</v>
      </c>
      <c r="K13" s="71">
        <f>_xlfn.FORECAST.ETS(K2,B13:E13,B2:E2)</f>
        <v>18.604882778049998</v>
      </c>
      <c r="L13" s="71">
        <f>_xlfn.FORECAST.ETS(L2,B13:E13,B2:E2)</f>
        <v>17.428057880076778</v>
      </c>
      <c r="M13" s="71">
        <f>_xlfn.FORECAST.ETS(M2,B13:E13,B2:E2)</f>
        <v>16.251232982103563</v>
      </c>
      <c r="N13" s="71">
        <f>_xlfn.FORECAST.ETS(N2,B13:E13,B2:E2)</f>
        <v>15.074408084130345</v>
      </c>
      <c r="O13" s="71">
        <f>_xlfn.FORECAST.ETS(O2,B13:E13,B2:E2)</f>
        <v>13.89758318615713</v>
      </c>
      <c r="P13" s="71">
        <f>_xlfn.FORECAST.ETS(P2,B13:E13,B2:E2)</f>
        <v>12.720758288183914</v>
      </c>
    </row>
    <row r="14" spans="1:16" x14ac:dyDescent="0.25">
      <c r="A14" s="21" t="s">
        <v>51</v>
      </c>
      <c r="B14" s="22">
        <v>10.5</v>
      </c>
      <c r="C14" s="22">
        <v>9.8000000000000007</v>
      </c>
      <c r="D14" s="27">
        <v>9.3000000000000007</v>
      </c>
      <c r="E14" s="22">
        <v>8.8000000000000007</v>
      </c>
      <c r="I14" s="61" t="s">
        <v>51</v>
      </c>
      <c r="J14" s="71">
        <f>_xlfn.FORECAST.ETS(J2,B14:E14,B2:E2)</f>
        <v>9.9554057845857145</v>
      </c>
      <c r="K14" s="71">
        <f>_xlfn.FORECAST.ETS(K2,B14:E14,B2:E2)</f>
        <v>9.6767479702285719</v>
      </c>
      <c r="L14" s="71">
        <f>_xlfn.FORECAST.ETS(L2,B14:E14,B2:E2)</f>
        <v>9.3980901558714276</v>
      </c>
      <c r="M14" s="71">
        <f>_xlfn.FORECAST.ETS(M2,B14:E14,B2:E2)</f>
        <v>9.1194323415142833</v>
      </c>
      <c r="N14" s="71">
        <f>_xlfn.FORECAST.ETS(N2,B14:E14,B2:E2)</f>
        <v>8.840774527157139</v>
      </c>
      <c r="O14" s="71">
        <f>_xlfn.FORECAST.ETS(O2,B14:E14,B2:E2)</f>
        <v>8.5621167127999946</v>
      </c>
      <c r="P14" s="71">
        <f>_xlfn.FORECAST.ETS(P2,B14:E14,B2:E2)</f>
        <v>8.2834588984428503</v>
      </c>
    </row>
    <row r="15" spans="1:16" ht="15" customHeight="1" x14ac:dyDescent="0.25">
      <c r="A15" s="23" t="s">
        <v>52</v>
      </c>
      <c r="B15" s="28">
        <v>31.8</v>
      </c>
      <c r="C15" s="28">
        <v>31.3</v>
      </c>
      <c r="D15" s="29">
        <v>28.4</v>
      </c>
      <c r="E15" s="28">
        <v>25.9</v>
      </c>
      <c r="I15" s="63" t="s">
        <v>52</v>
      </c>
      <c r="J15" s="71">
        <f>_xlfn.FORECAST.ETS(J2,B15:E15,B2:E2)</f>
        <v>30.378309913098573</v>
      </c>
      <c r="K15" s="71">
        <f>_xlfn.FORECAST.ETS(K2,B15:E15,B2:E2)</f>
        <v>29.33636424246286</v>
      </c>
      <c r="L15" s="71">
        <f>_xlfn.FORECAST.ETS(L2,B15:E15,B2:E2)</f>
        <v>28.294418571827144</v>
      </c>
      <c r="M15" s="71">
        <f>_xlfn.FORECAST.ETS(M2,B15:E15,B2:E2)</f>
        <v>27.252472901191425</v>
      </c>
      <c r="N15" s="71">
        <f>_xlfn.FORECAST.ETS(N2,B15:E15,B2:E2)</f>
        <v>26.210527230555705</v>
      </c>
      <c r="O15" s="71">
        <f>_xlfn.FORECAST.ETS(O2,B15:E15,B2:E2)</f>
        <v>25.168581559919989</v>
      </c>
      <c r="P15" s="71">
        <f>_xlfn.FORECAST.ETS(P2,B15:E15,B2:E2)</f>
        <v>24.126635889284273</v>
      </c>
    </row>
    <row r="16" spans="1:16" ht="15" customHeight="1" x14ac:dyDescent="0.25">
      <c r="A16" s="21" t="s">
        <v>53</v>
      </c>
      <c r="B16" s="22">
        <v>40.700000000000003</v>
      </c>
      <c r="C16" s="22">
        <v>35.6</v>
      </c>
      <c r="D16" s="27">
        <v>30.4</v>
      </c>
      <c r="E16" s="22">
        <v>27.1</v>
      </c>
      <c r="I16" s="61" t="s">
        <v>53</v>
      </c>
      <c r="J16" s="71">
        <f>_xlfn.FORECAST.ETS(J2,B16:E16,B2:E2)</f>
        <v>36.319898916311075</v>
      </c>
      <c r="K16" s="71">
        <f>_xlfn.FORECAST.ETS(K2,B16:E16,B2:E2)</f>
        <v>34.038990469612862</v>
      </c>
      <c r="L16" s="71">
        <f>_xlfn.FORECAST.ETS(L2,B16:E16,B2:E2)</f>
        <v>31.75808202291465</v>
      </c>
      <c r="M16" s="71">
        <f>_xlfn.FORECAST.ETS(M2,B16:E16,B2:E2)</f>
        <v>29.477173576216437</v>
      </c>
      <c r="N16" s="71">
        <f>_xlfn.FORECAST.ETS(N2,B16:E16,B2:E2)</f>
        <v>27.196265129518224</v>
      </c>
      <c r="O16" s="71">
        <f>_xlfn.FORECAST.ETS(O2,B16:E16,B2:E2)</f>
        <v>24.915356682820015</v>
      </c>
      <c r="P16" s="71">
        <f>_xlfn.FORECAST.ETS(P2,B16:E16,B2:E2)</f>
        <v>22.634448236121806</v>
      </c>
    </row>
    <row r="17" spans="1:16" x14ac:dyDescent="0.25">
      <c r="A17" s="23" t="s">
        <v>54</v>
      </c>
      <c r="B17" s="24">
        <v>16</v>
      </c>
      <c r="C17" s="24">
        <v>14.8</v>
      </c>
      <c r="D17" s="30">
        <v>13.7</v>
      </c>
      <c r="E17" s="24">
        <v>13.1</v>
      </c>
      <c r="I17" s="63" t="s">
        <v>54</v>
      </c>
      <c r="J17" s="71">
        <f>_xlfn.FORECAST.ETS(J2,B17:E17,B2:E2)</f>
        <v>15.029177052451788</v>
      </c>
      <c r="K17" s="71">
        <f>_xlfn.FORECAST.ETS(K2,B17:E17,B2:E2)</f>
        <v>14.54504884162143</v>
      </c>
      <c r="L17" s="71">
        <f>_xlfn.FORECAST.ETS(L2,B17:E17,B2:E2)</f>
        <v>14.060920630791074</v>
      </c>
      <c r="M17" s="71">
        <f>_xlfn.FORECAST.ETS(M2,B17:E17,B2:E2)</f>
        <v>13.576792419960716</v>
      </c>
      <c r="N17" s="71">
        <f>_xlfn.FORECAST.ETS(N2,B17:E17,B2:E2)</f>
        <v>13.092664209130358</v>
      </c>
      <c r="O17" s="71">
        <f>_xlfn.FORECAST.ETS(O2,B17:E17,B2:E2)</f>
        <v>12.608535998300002</v>
      </c>
      <c r="P17" s="71">
        <f>_xlfn.FORECAST.ETS(P2,B17:E17,B2:E2)</f>
        <v>12.124407787469647</v>
      </c>
    </row>
    <row r="18" spans="1:16" x14ac:dyDescent="0.25">
      <c r="A18" s="21" t="s">
        <v>55</v>
      </c>
      <c r="B18" s="22">
        <v>9.9</v>
      </c>
      <c r="C18" s="22">
        <v>8.4</v>
      </c>
      <c r="D18" s="27">
        <v>7.4</v>
      </c>
      <c r="E18" s="22">
        <v>6.6</v>
      </c>
      <c r="I18" s="61" t="s">
        <v>55</v>
      </c>
      <c r="J18" s="71">
        <f>_xlfn.FORECAST.ETS(J2,B18:E18,B2:E2)</f>
        <v>8.7901041255278578</v>
      </c>
      <c r="K18" s="71">
        <f>_xlfn.FORECAST.ETS(K2,B18:E18,B2:E2)</f>
        <v>8.2505398681742843</v>
      </c>
      <c r="L18" s="71">
        <f>_xlfn.FORECAST.ETS(L2,B18:E18,B2:E2)</f>
        <v>7.7109756108207126</v>
      </c>
      <c r="M18" s="71">
        <f>_xlfn.FORECAST.ETS(M2,B18:E18,B2:E2)</f>
        <v>7.1714113534671409</v>
      </c>
      <c r="N18" s="71">
        <f>_xlfn.FORECAST.ETS(N2,B18:E18,B2:E2)</f>
        <v>6.6318470961135683</v>
      </c>
      <c r="O18" s="71">
        <f>_xlfn.FORECAST.ETS(O2,B18:E18,B2:E2)</f>
        <v>6.0922828387599965</v>
      </c>
      <c r="P18" s="71">
        <f>_xlfn.FORECAST.ETS(P2,B18:E18,B2:E2)</f>
        <v>5.5527185814064239</v>
      </c>
    </row>
    <row r="19" spans="1:16" ht="15" customHeight="1" x14ac:dyDescent="0.25">
      <c r="A19" s="23" t="s">
        <v>56</v>
      </c>
      <c r="B19" s="24">
        <v>31.2</v>
      </c>
      <c r="C19" s="24">
        <v>30.1</v>
      </c>
      <c r="D19" s="30">
        <v>27.2</v>
      </c>
      <c r="E19" s="24">
        <v>25.3</v>
      </c>
      <c r="I19" s="63" t="s">
        <v>56</v>
      </c>
      <c r="J19" s="71">
        <f>_xlfn.FORECAST.ETS(J2,B19:E19,B2:E2)</f>
        <v>29.427635466667851</v>
      </c>
      <c r="K19" s="71">
        <f>_xlfn.FORECAST.ETS(K2,B19:E19,B2:E2)</f>
        <v>28.440986339399995</v>
      </c>
      <c r="L19" s="71">
        <f>_xlfn.FORECAST.ETS(L2,B19:E19,B2:E2)</f>
        <v>27.454337212132138</v>
      </c>
      <c r="M19" s="71">
        <f>_xlfn.FORECAST.ETS(M2,B19:E19,B2:E2)</f>
        <v>26.467688084864282</v>
      </c>
      <c r="N19" s="71">
        <f>_xlfn.FORECAST.ETS(N2,B19:E19,B2:E2)</f>
        <v>25.481038957596425</v>
      </c>
      <c r="O19" s="71">
        <f>_xlfn.FORECAST.ETS(O2,B19:E19,B2:E2)</f>
        <v>24.494389830328569</v>
      </c>
      <c r="P19" s="71">
        <f>_xlfn.FORECAST.ETS(P2,B19:E19,B2:E2)</f>
        <v>23.507740703060712</v>
      </c>
    </row>
    <row r="20" spans="1:16" ht="15" customHeight="1" x14ac:dyDescent="0.25">
      <c r="A20" s="21" t="s">
        <v>57</v>
      </c>
      <c r="B20" s="22">
        <v>23.3</v>
      </c>
      <c r="C20" s="22">
        <v>20.6</v>
      </c>
      <c r="D20" s="27">
        <v>18.100000000000001</v>
      </c>
      <c r="E20" s="22">
        <v>16</v>
      </c>
      <c r="I20" s="61" t="s">
        <v>57</v>
      </c>
      <c r="J20" s="71">
        <f>_xlfn.FORECAST.ETS(J2,B20:E20,B2:E2)</f>
        <v>21.008585112712858</v>
      </c>
      <c r="K20" s="71">
        <f>_xlfn.FORECAST.ETS(K2,B20:E20,B2:E2)</f>
        <v>19.794087855434288</v>
      </c>
      <c r="L20" s="71">
        <f>_xlfn.FORECAST.ETS(L2,B20:E20,B2:E2)</f>
        <v>18.579590598155718</v>
      </c>
      <c r="M20" s="71">
        <f>_xlfn.FORECAST.ETS(M2,B20:E20,B2:E2)</f>
        <v>17.365093340877149</v>
      </c>
      <c r="N20" s="71">
        <f>_xlfn.FORECAST.ETS(N2,B20:E20,B2:E2)</f>
        <v>16.150596083598582</v>
      </c>
      <c r="O20" s="71">
        <f>_xlfn.FORECAST.ETS(O2,B20:E20,B2:E2)</f>
        <v>14.936098826320013</v>
      </c>
      <c r="P20" s="71">
        <f>_xlfn.FORECAST.ETS(P2,B20:E20,B2:E2)</f>
        <v>13.721601569041443</v>
      </c>
    </row>
    <row r="21" spans="1:16" ht="15" customHeight="1" x14ac:dyDescent="0.25">
      <c r="A21" s="23" t="s">
        <v>58</v>
      </c>
      <c r="B21" s="24">
        <v>13</v>
      </c>
      <c r="C21" s="24">
        <v>11.4</v>
      </c>
      <c r="D21" s="30">
        <v>10.4</v>
      </c>
      <c r="E21" s="24">
        <v>9.4</v>
      </c>
      <c r="I21" s="63" t="s">
        <v>58</v>
      </c>
      <c r="J21" s="71">
        <f>_xlfn.FORECAST.ETS(J2,B21:E21,B2:E2)</f>
        <v>11.816217353757143</v>
      </c>
      <c r="K21" s="71">
        <f>_xlfn.FORECAST.ETS(K2,B21:E21,B2:E2)</f>
        <v>11.230243910685715</v>
      </c>
      <c r="L21" s="71">
        <f>_xlfn.FORECAST.ETS(L2,B21:E21,B2:E2)</f>
        <v>10.644270467614287</v>
      </c>
      <c r="M21" s="71">
        <f>_xlfn.FORECAST.ETS(M2,B21:E21,B2:E2)</f>
        <v>10.05829702454286</v>
      </c>
      <c r="N21" s="71">
        <f>_xlfn.FORECAST.ETS(N2,B21:E21,B2:E2)</f>
        <v>9.4723235814714322</v>
      </c>
      <c r="O21" s="71">
        <f>_xlfn.FORECAST.ETS(O2,B21:E21,B2:E2)</f>
        <v>8.8863501384000045</v>
      </c>
      <c r="P21" s="71">
        <f>_xlfn.FORECAST.ETS(P2,B21:E21,B2:E2)</f>
        <v>8.3003766953285769</v>
      </c>
    </row>
    <row r="22" spans="1:16" ht="15" customHeight="1" x14ac:dyDescent="0.25">
      <c r="A22" s="21" t="s">
        <v>59</v>
      </c>
      <c r="B22" s="22">
        <v>95.1</v>
      </c>
      <c r="C22" s="22">
        <v>90.3</v>
      </c>
      <c r="D22" s="27">
        <v>81.8</v>
      </c>
      <c r="E22" s="22">
        <v>74.5</v>
      </c>
      <c r="I22" s="61" t="s">
        <v>59</v>
      </c>
      <c r="J22" s="71">
        <f>_xlfn.FORECAST.ETS(J2,B22:E22,B2:E2)</f>
        <v>88.967449733311398</v>
      </c>
      <c r="K22" s="71">
        <f>_xlfn.FORECAST.ETS(K2,B22:E22,B2:E2)</f>
        <v>85.560074075039978</v>
      </c>
      <c r="L22" s="71">
        <f>_xlfn.FORECAST.ETS(L2,B22:E22,B2:E2)</f>
        <v>82.152698416768544</v>
      </c>
      <c r="M22" s="71">
        <f>_xlfn.FORECAST.ETS(M2,B22:E22,B2:E2)</f>
        <v>78.74532275849711</v>
      </c>
      <c r="N22" s="71">
        <f>_xlfn.FORECAST.ETS(N2,B22:E22,B2:E2)</f>
        <v>75.337947100225676</v>
      </c>
      <c r="O22" s="71">
        <f>_xlfn.FORECAST.ETS(O2,B22:E22,B2:E2)</f>
        <v>71.930571441954243</v>
      </c>
      <c r="P22" s="71">
        <f>_xlfn.FORECAST.ETS(P2,B22:E22,B2:E2)</f>
        <v>68.523195783682809</v>
      </c>
    </row>
    <row r="23" spans="1:16" ht="15" customHeight="1" x14ac:dyDescent="0.25">
      <c r="A23" s="23" t="s">
        <v>60</v>
      </c>
      <c r="B23" s="24">
        <v>4.3</v>
      </c>
      <c r="C23" s="24">
        <v>4</v>
      </c>
      <c r="D23" s="30">
        <v>3.6</v>
      </c>
      <c r="E23" s="24">
        <v>3.1</v>
      </c>
      <c r="I23" s="63" t="s">
        <v>60</v>
      </c>
      <c r="J23" s="71">
        <f>_xlfn.FORECAST.ETS(J2,B23:E23,B2:E2)</f>
        <v>3.9740022756753572</v>
      </c>
      <c r="K23" s="71">
        <f>_xlfn.FORECAST.ETS(K2,B23:E23,B2:E2)</f>
        <v>3.7722910435842856</v>
      </c>
      <c r="L23" s="71">
        <f>_xlfn.FORECAST.ETS(L2,B23:E23,B2:E2)</f>
        <v>3.5705798114932139</v>
      </c>
      <c r="M23" s="71">
        <f>_xlfn.FORECAST.ETS(M2,B23:E23,B2:E2)</f>
        <v>3.3688685794021427</v>
      </c>
      <c r="N23" s="71">
        <f>_xlfn.FORECAST.ETS(N2,B23:E23,B2:E2)</f>
        <v>3.167157347311071</v>
      </c>
      <c r="O23" s="71">
        <f>_xlfn.FORECAST.ETS(O2,B23:E23,B2:E2)</f>
        <v>2.9654461152199998</v>
      </c>
      <c r="P23" s="71">
        <f>_xlfn.FORECAST.ETS(P2,B23:E23,B2:E2)</f>
        <v>2.7637348831289281</v>
      </c>
    </row>
    <row r="24" spans="1:16" ht="15" customHeight="1" x14ac:dyDescent="0.25">
      <c r="A24" s="33" t="s">
        <v>61</v>
      </c>
      <c r="B24" s="34">
        <v>33.799999999999997</v>
      </c>
      <c r="C24" s="34">
        <v>28.5</v>
      </c>
      <c r="D24" s="36">
        <v>24.9</v>
      </c>
      <c r="E24" s="34">
        <v>22.8</v>
      </c>
      <c r="I24" s="69" t="s">
        <v>61</v>
      </c>
      <c r="J24" s="71">
        <f>_xlfn.FORECAST.ETS(J2,B24:E24,B2:E2)</f>
        <v>29.955371649455358</v>
      </c>
      <c r="K24" s="71">
        <f>_xlfn.FORECAST.ETS(K2,B24:E24,B2:E2)</f>
        <v>28.152382316464287</v>
      </c>
      <c r="L24" s="71">
        <f>_xlfn.FORECAST.ETS(L2,B24:E24,B2:E2)</f>
        <v>26.349392983473219</v>
      </c>
      <c r="M24" s="71">
        <f>_xlfn.FORECAST.ETS(M2,B24:E24,B2:E2)</f>
        <v>24.546403650482148</v>
      </c>
      <c r="N24" s="71">
        <f>_xlfn.FORECAST.ETS(N2,B24:E24,B2:E2)</f>
        <v>22.74341431749108</v>
      </c>
      <c r="O24" s="71">
        <f>_xlfn.FORECAST.ETS(O2,B24:E24,B2:E2)</f>
        <v>20.940424984500009</v>
      </c>
      <c r="P24" s="71">
        <f>_xlfn.FORECAST.ETS(P2,B24:E24,B2:E2)</f>
        <v>19.137435651508937</v>
      </c>
    </row>
    <row r="33" spans="1:16" ht="22.5" x14ac:dyDescent="0.3">
      <c r="A33" s="94" t="s">
        <v>63</v>
      </c>
    </row>
    <row r="34" spans="1:16" x14ac:dyDescent="0.25">
      <c r="A34" s="41" t="s">
        <v>39</v>
      </c>
      <c r="B34" s="56">
        <v>2011</v>
      </c>
      <c r="C34" s="56">
        <v>2021</v>
      </c>
      <c r="D34" s="42">
        <v>2031</v>
      </c>
      <c r="E34" s="55">
        <v>2041</v>
      </c>
      <c r="H34" s="20" t="s">
        <v>34</v>
      </c>
      <c r="I34" s="65" t="s">
        <v>39</v>
      </c>
      <c r="J34" s="73">
        <v>2020</v>
      </c>
      <c r="K34" s="73">
        <v>2025</v>
      </c>
      <c r="L34" s="73">
        <v>2030</v>
      </c>
      <c r="M34" s="73">
        <v>2035</v>
      </c>
      <c r="N34" s="73">
        <v>2040</v>
      </c>
      <c r="O34" s="73">
        <v>2045</v>
      </c>
      <c r="P34" s="73">
        <v>2050</v>
      </c>
    </row>
    <row r="35" spans="1:16" x14ac:dyDescent="0.25">
      <c r="A35" s="39" t="s">
        <v>40</v>
      </c>
      <c r="B35" s="46">
        <v>27.2</v>
      </c>
      <c r="C35" s="47">
        <v>31.3</v>
      </c>
      <c r="D35" s="45">
        <v>32.6</v>
      </c>
      <c r="E35" s="46">
        <v>31.9</v>
      </c>
      <c r="I35" s="63" t="s">
        <v>40</v>
      </c>
      <c r="J35" s="71">
        <f>_xlfn.FORECAST.ETS(J34,B35:E35,B34:E34)</f>
        <v>29.428422375164285</v>
      </c>
      <c r="K35" s="71">
        <f>_xlfn.FORECAST.ETS(K34,B35:E35,B34:E34)</f>
        <v>30.158828990771436</v>
      </c>
      <c r="L35" s="71">
        <f>_xlfn.FORECAST.ETS(L34,B35:E35,B34:E34)</f>
        <v>30.889235606378584</v>
      </c>
      <c r="M35" s="71">
        <f>_xlfn.FORECAST.ETS(M34,B35:E35,B34:E34)</f>
        <v>31.619642221985732</v>
      </c>
      <c r="N35" s="71">
        <f>_xlfn.FORECAST.ETS(N34,B35:E35,B34:E34)</f>
        <v>32.35004883759288</v>
      </c>
      <c r="O35" s="71">
        <f>_xlfn.FORECAST.ETS(O34,B35:E35,B34:E34)</f>
        <v>33.080455453200024</v>
      </c>
      <c r="P35" s="71">
        <f>_xlfn.FORECAST.ETS(P34,B35:E35,B34:E34)</f>
        <v>33.810862068807175</v>
      </c>
    </row>
    <row r="36" spans="1:16" x14ac:dyDescent="0.25">
      <c r="A36" s="37" t="s">
        <v>41</v>
      </c>
      <c r="B36" s="43">
        <v>15.8</v>
      </c>
      <c r="C36" s="44">
        <v>19</v>
      </c>
      <c r="D36" s="38">
        <v>21.7</v>
      </c>
      <c r="E36" s="43">
        <v>22.2</v>
      </c>
      <c r="I36" s="61" t="s">
        <v>41</v>
      </c>
      <c r="J36" s="71">
        <f>_xlfn.FORECAST.ETS(J34,B36:E36,B34:E34)</f>
        <v>18.17399923383643</v>
      </c>
      <c r="K36" s="71">
        <f>_xlfn.FORECAST.ETS(K34,B36:E36,B34:E34)</f>
        <v>19.242760705797142</v>
      </c>
      <c r="L36" s="71">
        <f>_xlfn.FORECAST.ETS(L34,B36:E36,B34:E34)</f>
        <v>20.311522177757855</v>
      </c>
      <c r="M36" s="71">
        <f>_xlfn.FORECAST.ETS(M34,B36:E36,B34:E34)</f>
        <v>21.380283649718567</v>
      </c>
      <c r="N36" s="71">
        <f>_xlfn.FORECAST.ETS(N34,B36:E36,B34:E34)</f>
        <v>22.44904512167928</v>
      </c>
      <c r="O36" s="71">
        <f>_xlfn.FORECAST.ETS(O34,B36:E36,B34:E34)</f>
        <v>23.517806593639992</v>
      </c>
      <c r="P36" s="71">
        <f>_xlfn.FORECAST.ETS(P34,B36:E36,B34:E34)</f>
        <v>24.586568065600705</v>
      </c>
    </row>
    <row r="37" spans="1:16" x14ac:dyDescent="0.25">
      <c r="A37" s="39" t="s">
        <v>42</v>
      </c>
      <c r="B37" s="48">
        <v>45</v>
      </c>
      <c r="C37" s="49">
        <v>60.1</v>
      </c>
      <c r="D37" s="40">
        <v>77.900000000000006</v>
      </c>
      <c r="E37" s="48">
        <v>89.4</v>
      </c>
      <c r="I37" s="63" t="s">
        <v>42</v>
      </c>
      <c r="J37" s="71">
        <f>_xlfn.FORECAST.ETS(J34,B37:E37,B34:E34)</f>
        <v>58.708728030011777</v>
      </c>
      <c r="K37" s="71">
        <f>_xlfn.FORECAST.ETS(K34,B37:E37,B34:E34)</f>
        <v>66.211547645059994</v>
      </c>
      <c r="L37" s="71">
        <f>_xlfn.FORECAST.ETS(L34,B37:E37,B34:E34)</f>
        <v>73.714367260108205</v>
      </c>
      <c r="M37" s="71">
        <f>_xlfn.FORECAST.ETS(M34,B37:E37,B34:E34)</f>
        <v>81.217186875156401</v>
      </c>
      <c r="N37" s="71">
        <f>_xlfn.FORECAST.ETS(N34,B37:E37,B34:E34)</f>
        <v>88.720006490204611</v>
      </c>
      <c r="O37" s="71">
        <f>_xlfn.FORECAST.ETS(O34,B37:E37,B34:E34)</f>
        <v>96.222826105252807</v>
      </c>
      <c r="P37" s="71">
        <f>_xlfn.FORECAST.ETS(P34,B37:E37,B34:E34)</f>
        <v>103.72564572030102</v>
      </c>
    </row>
    <row r="38" spans="1:16" x14ac:dyDescent="0.25">
      <c r="A38" s="37" t="s">
        <v>43</v>
      </c>
      <c r="B38" s="43">
        <v>12.7</v>
      </c>
      <c r="C38" s="44">
        <v>15.7</v>
      </c>
      <c r="D38" s="38">
        <v>17.8</v>
      </c>
      <c r="E38" s="43">
        <v>19</v>
      </c>
      <c r="I38" s="61" t="s">
        <v>43</v>
      </c>
      <c r="J38" s="71">
        <f>_xlfn.FORECAST.ETS(J34,B38:E38,B34:E34)</f>
        <v>14.896020481078212</v>
      </c>
      <c r="K38" s="71">
        <f>_xlfn.FORECAST.ETS(K34,B38:E38,B34:E34)</f>
        <v>15.930619392258574</v>
      </c>
      <c r="L38" s="71">
        <f>_xlfn.FORECAST.ETS(L34,B38:E38,B34:E34)</f>
        <v>16.965218303438931</v>
      </c>
      <c r="M38" s="71">
        <f>_xlfn.FORECAST.ETS(M34,B38:E38,B34:E34)</f>
        <v>17.999817214619288</v>
      </c>
      <c r="N38" s="71">
        <f>_xlfn.FORECAST.ETS(N34,B38:E38,B34:E34)</f>
        <v>19.034416125799645</v>
      </c>
      <c r="O38" s="71">
        <f>_xlfn.FORECAST.ETS(O34,B38:E38,B34:E34)</f>
        <v>20.069015036980002</v>
      </c>
      <c r="P38" s="71">
        <f>_xlfn.FORECAST.ETS(P34,B38:E38,B34:E34)</f>
        <v>21.103613948160358</v>
      </c>
    </row>
    <row r="39" spans="1:16" x14ac:dyDescent="0.25">
      <c r="A39" s="39" t="s">
        <v>44</v>
      </c>
      <c r="B39" s="48">
        <v>9.4</v>
      </c>
      <c r="C39" s="49">
        <v>11.3</v>
      </c>
      <c r="D39" s="40">
        <v>12.1</v>
      </c>
      <c r="E39" s="48">
        <v>11.8</v>
      </c>
      <c r="I39" s="63" t="s">
        <v>44</v>
      </c>
      <c r="J39" s="71">
        <f>_xlfn.FORECAST.ETS(J34,B39:E39,B34:E34)</f>
        <v>10.494025032428933</v>
      </c>
      <c r="K39" s="71">
        <f>_xlfn.FORECAST.ETS(K34,B39:E39,B34:E34)</f>
        <v>10.875201479427142</v>
      </c>
      <c r="L39" s="71">
        <f>_xlfn.FORECAST.ETS(L34,B39:E39,B34:E34)</f>
        <v>11.256377926425353</v>
      </c>
      <c r="M39" s="71">
        <f>_xlfn.FORECAST.ETS(M34,B39:E39,B34:E34)</f>
        <v>11.637554373423564</v>
      </c>
      <c r="N39" s="71">
        <f>_xlfn.FORECAST.ETS(N34,B39:E39,B34:E34)</f>
        <v>12.018730820421775</v>
      </c>
      <c r="O39" s="71">
        <f>_xlfn.FORECAST.ETS(O34,B39:E39,B34:E34)</f>
        <v>12.399907267419986</v>
      </c>
      <c r="P39" s="71">
        <f>_xlfn.FORECAST.ETS(P34,B39:E39,B34:E34)</f>
        <v>12.781083714418196</v>
      </c>
    </row>
    <row r="40" spans="1:16" x14ac:dyDescent="0.25">
      <c r="A40" s="37" t="s">
        <v>45</v>
      </c>
      <c r="B40" s="43">
        <v>32.200000000000003</v>
      </c>
      <c r="C40" s="44">
        <v>38.200000000000003</v>
      </c>
      <c r="D40" s="38">
        <v>41.9</v>
      </c>
      <c r="E40" s="43">
        <v>43.5</v>
      </c>
      <c r="I40" s="61" t="s">
        <v>45</v>
      </c>
      <c r="J40" s="71">
        <f>_xlfn.FORECAST.ETS(J34,B40:E40,B34:E34)</f>
        <v>36.338642004596785</v>
      </c>
      <c r="K40" s="71">
        <f>_xlfn.FORECAST.ETS(K34,B40:E40,B34:E34)</f>
        <v>38.181363945041426</v>
      </c>
      <c r="L40" s="71">
        <f>_xlfn.FORECAST.ETS(L34,B40:E40,B34:E34)</f>
        <v>40.024085885486066</v>
      </c>
      <c r="M40" s="71">
        <f>_xlfn.FORECAST.ETS(M34,B40:E40,B34:E34)</f>
        <v>41.866807825930707</v>
      </c>
      <c r="N40" s="71">
        <f>_xlfn.FORECAST.ETS(N34,B40:E40,B34:E34)</f>
        <v>43.709529766375347</v>
      </c>
      <c r="O40" s="71">
        <f>_xlfn.FORECAST.ETS(O34,B40:E40,B34:E34)</f>
        <v>45.552251706819987</v>
      </c>
      <c r="P40" s="71">
        <f>_xlfn.FORECAST.ETS(P34,B40:E40,B34:E34)</f>
        <v>47.394973647264628</v>
      </c>
    </row>
    <row r="41" spans="1:16" x14ac:dyDescent="0.25">
      <c r="A41" s="39" t="s">
        <v>46</v>
      </c>
      <c r="B41" s="48">
        <v>12.9</v>
      </c>
      <c r="C41" s="49">
        <v>16</v>
      </c>
      <c r="D41" s="40">
        <v>17.899999999999999</v>
      </c>
      <c r="E41" s="48">
        <v>18.600000000000001</v>
      </c>
      <c r="I41" s="63" t="s">
        <v>46</v>
      </c>
      <c r="J41" s="71">
        <f>_xlfn.FORECAST.ETS(J34,B41:E41,B34:E34)</f>
        <v>15.018027308104287</v>
      </c>
      <c r="K41" s="71">
        <f>_xlfn.FORECAST.ETS(K34,B41:E41,B34:E34)</f>
        <v>15.947492523011428</v>
      </c>
      <c r="L41" s="71">
        <f>_xlfn.FORECAST.ETS(L34,B41:E41,B34:E34)</f>
        <v>16.87695773791857</v>
      </c>
      <c r="M41" s="71">
        <f>_xlfn.FORECAST.ETS(M34,B41:E41,B34:E34)</f>
        <v>17.806422952825713</v>
      </c>
      <c r="N41" s="71">
        <f>_xlfn.FORECAST.ETS(N34,B41:E41,B34:E34)</f>
        <v>18.735888167732856</v>
      </c>
      <c r="O41" s="71">
        <f>_xlfn.FORECAST.ETS(O34,B41:E41,B34:E34)</f>
        <v>19.665353382639999</v>
      </c>
      <c r="P41" s="71">
        <f>_xlfn.FORECAST.ETS(P34,B41:E41,B34:E34)</f>
        <v>20.594818597547143</v>
      </c>
    </row>
    <row r="42" spans="1:16" ht="15.75" customHeight="1" x14ac:dyDescent="0.25">
      <c r="A42" s="37" t="s">
        <v>47</v>
      </c>
      <c r="B42" s="51">
        <v>3.7</v>
      </c>
      <c r="C42" s="52">
        <v>4.3</v>
      </c>
      <c r="D42" s="50">
        <v>4.5999999999999996</v>
      </c>
      <c r="E42" s="51">
        <v>4.5</v>
      </c>
      <c r="I42" s="61" t="s">
        <v>47</v>
      </c>
      <c r="J42" s="71">
        <f>_xlfn.FORECAST.ETS(J34,B42:E42,B34:E34)</f>
        <v>4.0587119949942849</v>
      </c>
      <c r="K42" s="71">
        <f>_xlfn.FORECAST.ETS(K34,B42:E42,B34:E34)</f>
        <v>4.1875381594514289</v>
      </c>
      <c r="L42" s="71">
        <f>_xlfn.FORECAST.ETS(L34,B42:E42,B34:E34)</f>
        <v>4.3163643239085712</v>
      </c>
      <c r="M42" s="71">
        <f>_xlfn.FORECAST.ETS(M34,B42:E42,B34:E34)</f>
        <v>4.4451904883657143</v>
      </c>
      <c r="N42" s="71">
        <f>_xlfn.FORECAST.ETS(N34,B42:E42,B34:E34)</f>
        <v>4.5740166528228565</v>
      </c>
      <c r="O42" s="71">
        <f>_xlfn.FORECAST.ETS(O34,B42:E42,B34:E34)</f>
        <v>4.7028428172799996</v>
      </c>
      <c r="P42" s="71">
        <f>_xlfn.FORECAST.ETS(P34,B42:E42,B34:E34)</f>
        <v>4.8316689817371419</v>
      </c>
    </row>
    <row r="43" spans="1:16" ht="15" customHeight="1" x14ac:dyDescent="0.25">
      <c r="A43" s="39" t="s">
        <v>48</v>
      </c>
      <c r="B43" s="46">
        <v>6.1</v>
      </c>
      <c r="C43" s="47">
        <v>7.8</v>
      </c>
      <c r="D43" s="45">
        <v>9.3000000000000007</v>
      </c>
      <c r="E43" s="46">
        <v>9.3000000000000007</v>
      </c>
      <c r="I43" s="63" t="s">
        <v>48</v>
      </c>
      <c r="J43" s="71">
        <f>_xlfn.FORECAST.ETS(J34,B43:E43,B34:E34)</f>
        <v>7.3451717349374981</v>
      </c>
      <c r="K43" s="71">
        <f>_xlfn.FORECAST.ETS(K34,B43:E43,B34:E34)</f>
        <v>7.8832274602499988</v>
      </c>
      <c r="L43" s="71">
        <f>_xlfn.FORECAST.ETS(L34,B43:E43,B34:E34)</f>
        <v>8.4212831855624994</v>
      </c>
      <c r="M43" s="71">
        <f>_xlfn.FORECAST.ETS(M34,B43:E43,B34:E34)</f>
        <v>8.959338910875001</v>
      </c>
      <c r="N43" s="71">
        <f>_xlfn.FORECAST.ETS(N34,B43:E43,B34:E34)</f>
        <v>9.4973946361875026</v>
      </c>
      <c r="O43" s="71">
        <f>_xlfn.FORECAST.ETS(O34,B43:E43,B34:E34)</f>
        <v>10.035450361500004</v>
      </c>
      <c r="P43" s="71">
        <f>_xlfn.FORECAST.ETS(P34,B43:E43,B34:E34)</f>
        <v>10.573506086812506</v>
      </c>
    </row>
    <row r="44" spans="1:16" x14ac:dyDescent="0.25">
      <c r="A44" s="37" t="s">
        <v>49</v>
      </c>
      <c r="B44" s="43">
        <v>15.5</v>
      </c>
      <c r="C44" s="44">
        <v>19.8</v>
      </c>
      <c r="D44" s="38">
        <v>24.1</v>
      </c>
      <c r="E44" s="43">
        <v>26.2</v>
      </c>
      <c r="I44" s="61" t="s">
        <v>49</v>
      </c>
      <c r="J44" s="71">
        <f>_xlfn.FORECAST.ETS(J34,B44:E44,B34:E34)</f>
        <v>19.077513695300716</v>
      </c>
      <c r="K44" s="71">
        <f>_xlfn.FORECAST.ETS(K34,B44:E44,B34:E34)</f>
        <v>20.874630631368568</v>
      </c>
      <c r="L44" s="71">
        <f>_xlfn.FORECAST.ETS(L34,B44:E44,B34:E34)</f>
        <v>22.671747567436423</v>
      </c>
      <c r="M44" s="71">
        <f>_xlfn.FORECAST.ETS(M34,B44:E44,B34:E34)</f>
        <v>24.468864503504278</v>
      </c>
      <c r="N44" s="71">
        <f>_xlfn.FORECAST.ETS(N34,B44:E44,B34:E34)</f>
        <v>26.265981439572133</v>
      </c>
      <c r="O44" s="71">
        <f>_xlfn.FORECAST.ETS(O34,B44:E44,B34:E34)</f>
        <v>28.063098375639989</v>
      </c>
      <c r="P44" s="71">
        <f>_xlfn.FORECAST.ETS(P34,B44:E44,B34:E34)</f>
        <v>29.860215311707844</v>
      </c>
    </row>
    <row r="45" spans="1:16" x14ac:dyDescent="0.25">
      <c r="A45" s="39" t="s">
        <v>50</v>
      </c>
      <c r="B45" s="48">
        <v>33.4</v>
      </c>
      <c r="C45" s="49">
        <v>38.799999999999997</v>
      </c>
      <c r="D45" s="40">
        <v>41.2</v>
      </c>
      <c r="E45" s="48">
        <v>40.799999999999997</v>
      </c>
      <c r="I45" s="63" t="s">
        <v>50</v>
      </c>
      <c r="J45" s="71">
        <f>_xlfn.FORECAST.ETS(J34,B45:E45,B34:E34)</f>
        <v>36.606657934324275</v>
      </c>
      <c r="K45" s="71">
        <f>_xlfn.FORECAST.ETS(K34,B45:E45,B34:E34)</f>
        <v>37.787401250131424</v>
      </c>
      <c r="L45" s="71">
        <f>_xlfn.FORECAST.ETS(L34,B45:E45,B34:E34)</f>
        <v>38.968144565938566</v>
      </c>
      <c r="M45" s="71">
        <f>_xlfn.FORECAST.ETS(M34,B45:E45,B34:E34)</f>
        <v>40.148887881745708</v>
      </c>
      <c r="N45" s="71">
        <f>_xlfn.FORECAST.ETS(N34,B45:E45,B34:E34)</f>
        <v>41.32963119755285</v>
      </c>
      <c r="O45" s="71">
        <f>_xlfn.FORECAST.ETS(O34,B45:E45,B34:E34)</f>
        <v>42.510374513359992</v>
      </c>
      <c r="P45" s="71">
        <f>_xlfn.FORECAST.ETS(P34,B45:E45,B34:E34)</f>
        <v>43.691117829167133</v>
      </c>
    </row>
    <row r="46" spans="1:16" x14ac:dyDescent="0.25">
      <c r="A46" s="37" t="s">
        <v>51</v>
      </c>
      <c r="B46" s="43">
        <v>18.8</v>
      </c>
      <c r="C46" s="44">
        <v>20</v>
      </c>
      <c r="D46" s="38">
        <v>20.3</v>
      </c>
      <c r="E46" s="43">
        <v>20</v>
      </c>
      <c r="I46" s="61" t="s">
        <v>51</v>
      </c>
      <c r="J46" s="71">
        <f>_xlfn.FORECAST.ETS(J34,B46:E46,B34:E34)</f>
        <v>19.415904977173572</v>
      </c>
      <c r="K46" s="71">
        <f>_xlfn.FORECAST.ETS(K34,B46:E46,B34:E34)</f>
        <v>19.598624306162858</v>
      </c>
      <c r="L46" s="71">
        <f>_xlfn.FORECAST.ETS(L34,B46:E46,B34:E34)</f>
        <v>19.781343635152144</v>
      </c>
      <c r="M46" s="71">
        <f>_xlfn.FORECAST.ETS(M34,B46:E46,B34:E34)</f>
        <v>19.964062964141426</v>
      </c>
      <c r="N46" s="71">
        <f>_xlfn.FORECAST.ETS(N34,B46:E46,B34:E34)</f>
        <v>20.146782293130713</v>
      </c>
      <c r="O46" s="71">
        <f>_xlfn.FORECAST.ETS(O34,B46:E46,B34:E34)</f>
        <v>20.329501622119995</v>
      </c>
      <c r="P46" s="71">
        <f>_xlfn.FORECAST.ETS(P34,B46:E46,B34:E34)</f>
        <v>20.512220951109281</v>
      </c>
    </row>
    <row r="47" spans="1:16" x14ac:dyDescent="0.25">
      <c r="A47" s="39" t="s">
        <v>52</v>
      </c>
      <c r="B47" s="46">
        <v>35.1</v>
      </c>
      <c r="C47" s="47">
        <v>44.3</v>
      </c>
      <c r="D47" s="45">
        <v>51.4</v>
      </c>
      <c r="E47" s="46">
        <v>56.2</v>
      </c>
      <c r="I47" s="63" t="s">
        <v>52</v>
      </c>
      <c r="J47" s="71">
        <f>_xlfn.FORECAST.ETS(J34,B47:E47,B34:E34)</f>
        <v>42.177458125118925</v>
      </c>
      <c r="K47" s="71">
        <f>_xlfn.FORECAST.ETS(K34,B47:E47,B34:E34)</f>
        <v>45.659441972667139</v>
      </c>
      <c r="L47" s="71">
        <f>_xlfn.FORECAST.ETS(L34,B47:E47,B34:E34)</f>
        <v>49.141425820215353</v>
      </c>
      <c r="M47" s="71">
        <f>_xlfn.FORECAST.ETS(M34,B47:E47,B34:E34)</f>
        <v>52.623409667763561</v>
      </c>
      <c r="N47" s="71">
        <f>_xlfn.FORECAST.ETS(N34,B47:E47,B34:E34)</f>
        <v>56.105393515311775</v>
      </c>
      <c r="O47" s="71">
        <f>_xlfn.FORECAST.ETS(O34,B47:E47,B34:E34)</f>
        <v>59.587377362859982</v>
      </c>
      <c r="P47" s="71">
        <f>_xlfn.FORECAST.ETS(P34,B47:E47,B34:E34)</f>
        <v>63.069361210408196</v>
      </c>
    </row>
    <row r="48" spans="1:16" x14ac:dyDescent="0.25">
      <c r="A48" s="37" t="s">
        <v>53</v>
      </c>
      <c r="B48" s="43">
        <v>60.5</v>
      </c>
      <c r="C48" s="44">
        <v>71.2</v>
      </c>
      <c r="D48" s="38">
        <v>76.599999999999994</v>
      </c>
      <c r="E48" s="43">
        <v>75.400000000000006</v>
      </c>
      <c r="I48" s="61" t="s">
        <v>53</v>
      </c>
      <c r="J48" s="71">
        <f>_xlfn.FORECAST.ETS(J34,B48:E48,B34:E34)</f>
        <v>66.989287794380729</v>
      </c>
      <c r="K48" s="71">
        <f>_xlfn.FORECAST.ETS(K34,B48:E48,B34:E34)</f>
        <v>69.390070683048577</v>
      </c>
      <c r="L48" s="71">
        <f>_xlfn.FORECAST.ETS(L34,B48:E48,B34:E34)</f>
        <v>71.79085357171644</v>
      </c>
      <c r="M48" s="71">
        <f>_xlfn.FORECAST.ETS(M34,B48:E48,B34:E34)</f>
        <v>74.191636460384288</v>
      </c>
      <c r="N48" s="71">
        <f>_xlfn.FORECAST.ETS(N34,B48:E48,B34:E34)</f>
        <v>76.59241934905215</v>
      </c>
      <c r="O48" s="71">
        <f>_xlfn.FORECAST.ETS(O34,B48:E48,B34:E34)</f>
        <v>78.993202237719998</v>
      </c>
      <c r="P48" s="71">
        <f>_xlfn.FORECAST.ETS(P34,B48:E48,B34:E34)</f>
        <v>81.393985126387861</v>
      </c>
    </row>
    <row r="49" spans="1:16" x14ac:dyDescent="0.25">
      <c r="A49" s="39" t="s">
        <v>54</v>
      </c>
      <c r="B49" s="48">
        <v>21.9</v>
      </c>
      <c r="C49" s="49">
        <v>25.7</v>
      </c>
      <c r="D49" s="40">
        <v>28.1</v>
      </c>
      <c r="E49" s="48">
        <v>28.7</v>
      </c>
      <c r="I49" s="63" t="s">
        <v>54</v>
      </c>
      <c r="J49" s="71">
        <f>_xlfn.FORECAST.ETS(J34,B49:E49,B34:E34)</f>
        <v>24.48285253132785</v>
      </c>
      <c r="K49" s="71">
        <f>_xlfn.FORECAST.ETS(K34,B49:E49,B34:E34)</f>
        <v>25.594734724974288</v>
      </c>
      <c r="L49" s="71">
        <f>_xlfn.FORECAST.ETS(L34,B49:E49,B34:E34)</f>
        <v>26.706616918620721</v>
      </c>
      <c r="M49" s="71">
        <f>_xlfn.FORECAST.ETS(M34,B49:E49,B34:E34)</f>
        <v>27.818499112267155</v>
      </c>
      <c r="N49" s="71">
        <f>_xlfn.FORECAST.ETS(N34,B49:E49,B34:E34)</f>
        <v>28.930381305913588</v>
      </c>
      <c r="O49" s="71">
        <f>_xlfn.FORECAST.ETS(O34,B49:E49,B34:E34)</f>
        <v>30.042263499560022</v>
      </c>
      <c r="P49" s="71">
        <f>_xlfn.FORECAST.ETS(P34,B49:E49,B34:E34)</f>
        <v>31.154145693206456</v>
      </c>
    </row>
    <row r="50" spans="1:16" x14ac:dyDescent="0.25">
      <c r="A50" s="37" t="s">
        <v>55</v>
      </c>
      <c r="B50" s="43">
        <v>15</v>
      </c>
      <c r="C50" s="44">
        <v>17.7</v>
      </c>
      <c r="D50" s="38">
        <v>18.600000000000001</v>
      </c>
      <c r="E50" s="43">
        <v>18.3</v>
      </c>
      <c r="I50" s="61" t="s">
        <v>55</v>
      </c>
      <c r="J50" s="71">
        <f>_xlfn.FORECAST.ETS(J34,B50:E50,B34:E34)</f>
        <v>16.501809954347145</v>
      </c>
      <c r="K50" s="71">
        <f>_xlfn.FORECAST.ETS(K34,B50:E50,B34:E34)</f>
        <v>17.017248612325716</v>
      </c>
      <c r="L50" s="71">
        <f>_xlfn.FORECAST.ETS(L34,B50:E50,B34:E34)</f>
        <v>17.532687270304283</v>
      </c>
      <c r="M50" s="71">
        <f>_xlfn.FORECAST.ETS(M34,B50:E50,B34:E34)</f>
        <v>18.048125928282854</v>
      </c>
      <c r="N50" s="71">
        <f>_xlfn.FORECAST.ETS(N34,B50:E50,B34:E34)</f>
        <v>18.563564586261421</v>
      </c>
      <c r="O50" s="71">
        <f>_xlfn.FORECAST.ETS(O34,B50:E50,B34:E34)</f>
        <v>19.079003244239992</v>
      </c>
      <c r="P50" s="71">
        <f>_xlfn.FORECAST.ETS(P34,B50:E50,B34:E34)</f>
        <v>19.594441902218559</v>
      </c>
    </row>
    <row r="51" spans="1:16" x14ac:dyDescent="0.25">
      <c r="A51" s="39" t="s">
        <v>56</v>
      </c>
      <c r="B51" s="48">
        <v>32.299999999999997</v>
      </c>
      <c r="C51" s="49">
        <v>42</v>
      </c>
      <c r="D51" s="40">
        <v>50</v>
      </c>
      <c r="E51" s="48">
        <v>55.1</v>
      </c>
      <c r="I51" s="63" t="s">
        <v>56</v>
      </c>
      <c r="J51" s="71">
        <f>_xlfn.FORECAST.ETS(J34,B51:E51,B34:E34)</f>
        <v>39.918500702099635</v>
      </c>
      <c r="K51" s="71">
        <f>_xlfn.FORECAST.ETS(K34,B51:E51,B34:E34)</f>
        <v>43.696928085315712</v>
      </c>
      <c r="L51" s="71">
        <f>_xlfn.FORECAST.ETS(L34,B51:E51,B34:E34)</f>
        <v>47.475355468531788</v>
      </c>
      <c r="M51" s="71">
        <f>_xlfn.FORECAST.ETS(M34,B51:E51,B34:E34)</f>
        <v>51.253782851747864</v>
      </c>
      <c r="N51" s="71">
        <f>_xlfn.FORECAST.ETS(N34,B51:E51,B34:E34)</f>
        <v>55.032210234963941</v>
      </c>
      <c r="O51" s="71">
        <f>_xlfn.FORECAST.ETS(O34,B51:E51,B34:E34)</f>
        <v>58.810637618180017</v>
      </c>
      <c r="P51" s="71">
        <f>_xlfn.FORECAST.ETS(P34,B51:E51,B34:E34)</f>
        <v>62.589065001396094</v>
      </c>
    </row>
    <row r="52" spans="1:16" x14ac:dyDescent="0.25">
      <c r="A52" s="37" t="s">
        <v>57</v>
      </c>
      <c r="B52" s="43">
        <v>41.3</v>
      </c>
      <c r="C52" s="44">
        <v>45.5</v>
      </c>
      <c r="D52" s="38">
        <v>46.3</v>
      </c>
      <c r="E52" s="43">
        <v>44.2</v>
      </c>
      <c r="I52" s="61" t="s">
        <v>57</v>
      </c>
      <c r="J52" s="71">
        <f>_xlfn.FORECAST.ETS(J34,B52:E52,B34:E34)</f>
        <v>43.242551533121066</v>
      </c>
      <c r="K52" s="71">
        <f>_xlfn.FORECAST.ETS(K34,B52:E52,B34:E34)</f>
        <v>43.664570338372862</v>
      </c>
      <c r="L52" s="71">
        <f>_xlfn.FORECAST.ETS(L34,B52:E52,B34:E34)</f>
        <v>44.086589143624643</v>
      </c>
      <c r="M52" s="71">
        <f>_xlfn.FORECAST.ETS(M34,B52:E52,B34:E34)</f>
        <v>44.508607948876431</v>
      </c>
      <c r="N52" s="71">
        <f>_xlfn.FORECAST.ETS(N34,B52:E52,B34:E34)</f>
        <v>44.930626754128212</v>
      </c>
      <c r="O52" s="71">
        <f>_xlfn.FORECAST.ETS(O34,B52:E52,B34:E34)</f>
        <v>45.352645559380001</v>
      </c>
      <c r="P52" s="71">
        <f>_xlfn.FORECAST.ETS(P34,B52:E52,B34:E34)</f>
        <v>45.774664364631789</v>
      </c>
    </row>
    <row r="53" spans="1:16" x14ac:dyDescent="0.25">
      <c r="A53" s="39" t="s">
        <v>58</v>
      </c>
      <c r="B53" s="48">
        <v>18.899999999999999</v>
      </c>
      <c r="C53" s="49">
        <v>22.6</v>
      </c>
      <c r="D53" s="40">
        <v>24.2</v>
      </c>
      <c r="E53" s="48">
        <v>24</v>
      </c>
      <c r="I53" s="63" t="s">
        <v>58</v>
      </c>
      <c r="J53" s="71">
        <f>_xlfn.FORECAST.ETS(J34,B53:E53,B34:E34)</f>
        <v>21.093932285277859</v>
      </c>
      <c r="K53" s="71">
        <f>_xlfn.FORECAST.ETS(K34,B53:E53,B34:E34)</f>
        <v>21.906116829174284</v>
      </c>
      <c r="L53" s="71">
        <f>_xlfn.FORECAST.ETS(L34,B53:E53,B34:E34)</f>
        <v>22.718301373070712</v>
      </c>
      <c r="M53" s="71">
        <f>_xlfn.FORECAST.ETS(M34,B53:E53,B34:E34)</f>
        <v>23.530485916967137</v>
      </c>
      <c r="N53" s="71">
        <f>_xlfn.FORECAST.ETS(N34,B53:E53,B34:E34)</f>
        <v>24.342670460863566</v>
      </c>
      <c r="O53" s="71">
        <f>_xlfn.FORECAST.ETS(O34,B53:E53,B34:E34)</f>
        <v>25.154855004759991</v>
      </c>
      <c r="P53" s="71">
        <f>_xlfn.FORECAST.ETS(P34,B53:E53,B34:E34)</f>
        <v>25.96703954865642</v>
      </c>
    </row>
    <row r="54" spans="1:16" x14ac:dyDescent="0.25">
      <c r="A54" s="37" t="s">
        <v>59</v>
      </c>
      <c r="B54" s="43">
        <v>89.1</v>
      </c>
      <c r="C54" s="58">
        <v>120.9</v>
      </c>
      <c r="D54" s="38">
        <v>145</v>
      </c>
      <c r="E54" s="57">
        <v>162.19999999999999</v>
      </c>
      <c r="I54" s="61" t="s">
        <v>59</v>
      </c>
      <c r="J54" s="71">
        <f>_xlfn.FORECAST.ETS(J34,B54:E54,B34:E34)</f>
        <v>113.51453388325677</v>
      </c>
      <c r="K54" s="71">
        <f>_xlfn.FORECAST.ETS(K34,B54:E54,B34:E34)</f>
        <v>125.56109012640142</v>
      </c>
      <c r="L54" s="71">
        <f>_xlfn.FORECAST.ETS(L34,B54:E54,B34:E34)</f>
        <v>137.60764636954605</v>
      </c>
      <c r="M54" s="71">
        <f>_xlfn.FORECAST.ETS(M34,B54:E54,B34:E34)</f>
        <v>149.65420261269068</v>
      </c>
      <c r="N54" s="71">
        <f>_xlfn.FORECAST.ETS(N34,B54:E54,B34:E34)</f>
        <v>161.70075885583532</v>
      </c>
      <c r="O54" s="71">
        <f>_xlfn.FORECAST.ETS(O34,B54:E54,B34:E34)</f>
        <v>173.74731509897995</v>
      </c>
      <c r="P54" s="71">
        <f>_xlfn.FORECAST.ETS(P34,B54:E54,B34:E34)</f>
        <v>185.79387134212459</v>
      </c>
    </row>
    <row r="55" spans="1:16" x14ac:dyDescent="0.25">
      <c r="A55" s="39" t="s">
        <v>60</v>
      </c>
      <c r="B55" s="48">
        <v>4.9000000000000004</v>
      </c>
      <c r="C55" s="49">
        <v>6.3</v>
      </c>
      <c r="D55" s="40">
        <v>7.1</v>
      </c>
      <c r="E55" s="48">
        <v>7.7</v>
      </c>
      <c r="I55" s="63" t="s">
        <v>60</v>
      </c>
      <c r="J55" s="71">
        <f>_xlfn.FORECAST.ETS(J34,B55:E55,B34:E34)</f>
        <v>5.8771929821792845</v>
      </c>
      <c r="K55" s="71">
        <f>_xlfn.FORECAST.ETS(K34,B55:E55,B34:E34)</f>
        <v>6.3310861467114297</v>
      </c>
      <c r="L55" s="71">
        <f>_xlfn.FORECAST.ETS(L34,B55:E55,B34:E34)</f>
        <v>6.784979311243573</v>
      </c>
      <c r="M55" s="71">
        <f>_xlfn.FORECAST.ETS(M34,B55:E55,B34:E34)</f>
        <v>7.2388724757757164</v>
      </c>
      <c r="N55" s="71">
        <f>_xlfn.FORECAST.ETS(N34,B55:E55,B34:E34)</f>
        <v>7.6927656403078606</v>
      </c>
      <c r="O55" s="71">
        <f>_xlfn.FORECAST.ETS(O34,B55:E55,B34:E34)</f>
        <v>8.1466588048400048</v>
      </c>
      <c r="P55" s="71">
        <f>_xlfn.FORECAST.ETS(P34,B55:E55,B34:E34)</f>
        <v>8.6005519693721482</v>
      </c>
    </row>
    <row r="56" spans="1:16" x14ac:dyDescent="0.25">
      <c r="A56" s="53" t="s">
        <v>61</v>
      </c>
      <c r="B56" s="59">
        <v>49.7</v>
      </c>
      <c r="C56" s="60">
        <v>58.5</v>
      </c>
      <c r="D56" s="54">
        <v>62.2</v>
      </c>
      <c r="E56" s="59">
        <v>60.9</v>
      </c>
      <c r="I56" s="69" t="s">
        <v>61</v>
      </c>
      <c r="J56" s="71">
        <f>_xlfn.FORECAST.ETS(J34,B56:E56,B34:E34)</f>
        <v>54.777410891475</v>
      </c>
      <c r="K56" s="71">
        <f>_xlfn.FORECAST.ETS(K34,B56:E56,B34:E34)</f>
        <v>56.556178194099999</v>
      </c>
      <c r="L56" s="71">
        <f>_xlfn.FORECAST.ETS(L34,B56:E56,B34:E34)</f>
        <v>58.334945496724998</v>
      </c>
      <c r="M56" s="71">
        <f>_xlfn.FORECAST.ETS(M34,B56:E56,B34:E34)</f>
        <v>60.113712799350004</v>
      </c>
      <c r="N56" s="71">
        <f>_xlfn.FORECAST.ETS(N34,B56:E56,B34:E34)</f>
        <v>61.892480101974996</v>
      </c>
      <c r="O56" s="71">
        <f>_xlfn.FORECAST.ETS(O34,B56:E56,B34:E34)</f>
        <v>63.671247404599995</v>
      </c>
      <c r="P56" s="71">
        <f>_xlfn.FORECAST.ETS(P34,B56:E56,B34:E34)</f>
        <v>65.450014707224994</v>
      </c>
    </row>
    <row r="67" spans="1:16" ht="22.5" x14ac:dyDescent="0.3">
      <c r="A67" s="94" t="s">
        <v>64</v>
      </c>
    </row>
    <row r="68" spans="1:16" x14ac:dyDescent="0.25">
      <c r="A68" s="65" t="s">
        <v>39</v>
      </c>
      <c r="B68" s="66">
        <v>2011</v>
      </c>
      <c r="C68" s="66">
        <v>2021</v>
      </c>
      <c r="D68" s="66">
        <v>2031</v>
      </c>
      <c r="E68" s="66">
        <v>2041</v>
      </c>
      <c r="H68" s="20" t="s">
        <v>34</v>
      </c>
      <c r="I68" s="65" t="s">
        <v>39</v>
      </c>
      <c r="J68" s="73">
        <v>2020</v>
      </c>
      <c r="K68" s="73">
        <v>2025</v>
      </c>
      <c r="L68" s="73">
        <v>2030</v>
      </c>
      <c r="M68" s="73">
        <v>2035</v>
      </c>
      <c r="N68" s="73">
        <v>2040</v>
      </c>
      <c r="O68" s="73">
        <v>2045</v>
      </c>
      <c r="P68" s="73">
        <v>2050</v>
      </c>
    </row>
    <row r="69" spans="1:16" x14ac:dyDescent="0.25">
      <c r="A69" s="63" t="s">
        <v>40</v>
      </c>
      <c r="B69" s="67">
        <v>5</v>
      </c>
      <c r="C69" s="67">
        <v>6.3</v>
      </c>
      <c r="D69" s="67">
        <v>8.3000000000000007</v>
      </c>
      <c r="E69" s="67">
        <v>10.9</v>
      </c>
      <c r="I69" s="63" t="s">
        <v>40</v>
      </c>
      <c r="J69" s="71">
        <f>_xlfn.FORECAST.ETS(J68,B69:E69,B68:E68)</f>
        <v>6.5486892382407147</v>
      </c>
      <c r="K69" s="71">
        <f>_xlfn.FORECAST.ETS(K68,B69:E69,B68:E68)</f>
        <v>7.5446277236085706</v>
      </c>
      <c r="L69" s="71">
        <f>_xlfn.FORECAST.ETS(L68,B69:E69,B68:E68)</f>
        <v>8.5405662089764292</v>
      </c>
      <c r="M69" s="71">
        <f>_xlfn.FORECAST.ETS(M68,B69:E69,B68:E68)</f>
        <v>9.5365046943442877</v>
      </c>
      <c r="N69" s="71">
        <f>_xlfn.FORECAST.ETS(N68,B69:E69,B68:E68)</f>
        <v>10.532443179712146</v>
      </c>
      <c r="O69" s="71">
        <f>_xlfn.FORECAST.ETS(O68,B69:E69,B68:E68)</f>
        <v>11.528381665080005</v>
      </c>
      <c r="P69" s="71">
        <f>_xlfn.FORECAST.ETS(P68,B69:E69,B68:E68)</f>
        <v>12.524320150447863</v>
      </c>
    </row>
    <row r="70" spans="1:16" x14ac:dyDescent="0.25">
      <c r="A70" s="61" t="s">
        <v>41</v>
      </c>
      <c r="B70" s="62">
        <v>2.1</v>
      </c>
      <c r="C70" s="62">
        <v>2.6</v>
      </c>
      <c r="D70" s="62">
        <v>3.9</v>
      </c>
      <c r="E70" s="62">
        <v>5.5</v>
      </c>
      <c r="I70" s="61" t="s">
        <v>41</v>
      </c>
      <c r="J70" s="71">
        <f>_xlfn.FORECAST.ETS(J68,B70:E70,B68:E68)</f>
        <v>2.9315076344382138</v>
      </c>
      <c r="K70" s="71">
        <f>_xlfn.FORECAST.ETS(K68,B70:E70,B68:E68)</f>
        <v>3.5149967948185701</v>
      </c>
      <c r="L70" s="71">
        <f>_xlfn.FORECAST.ETS(L68,B70:E70,B68:E68)</f>
        <v>4.0984859551989272</v>
      </c>
      <c r="M70" s="71">
        <f>_xlfn.FORECAST.ETS(M68,B70:E70,B68:E68)</f>
        <v>4.6819751155792844</v>
      </c>
      <c r="N70" s="71">
        <f>_xlfn.FORECAST.ETS(N68,B70:E70,B68:E68)</f>
        <v>5.2654642759596415</v>
      </c>
      <c r="O70" s="71">
        <f>_xlfn.FORECAST.ETS(O68,B70:E70,B68:E68)</f>
        <v>5.8489534363399986</v>
      </c>
      <c r="P70" s="71">
        <f>_xlfn.FORECAST.ETS(P68,B70:E70,B68:E68)</f>
        <v>6.4324425967203558</v>
      </c>
    </row>
    <row r="71" spans="1:16" x14ac:dyDescent="0.25">
      <c r="A71" s="63" t="s">
        <v>42</v>
      </c>
      <c r="B71" s="64">
        <v>7.7</v>
      </c>
      <c r="C71" s="64">
        <v>9.4</v>
      </c>
      <c r="D71" s="64">
        <v>12.7</v>
      </c>
      <c r="E71" s="64">
        <v>17.8</v>
      </c>
      <c r="I71" s="63" t="s">
        <v>42</v>
      </c>
      <c r="J71" s="71">
        <f>_xlfn.FORECAST.ETS(J68,B71:E71,B68:E68)</f>
        <v>10.152553253257855</v>
      </c>
      <c r="K71" s="71">
        <f>_xlfn.FORECAST.ETS(K68,B71:E71,B68:E68)</f>
        <v>11.862013245254284</v>
      </c>
      <c r="L71" s="71">
        <f>_xlfn.FORECAST.ETS(L68,B71:E71,B68:E68)</f>
        <v>13.571473237250714</v>
      </c>
      <c r="M71" s="71">
        <f>_xlfn.FORECAST.ETS(M68,B71:E71,B68:E68)</f>
        <v>15.280933229247143</v>
      </c>
      <c r="N71" s="71">
        <f>_xlfn.FORECAST.ETS(N68,B71:E71,B68:E68)</f>
        <v>16.990393221243572</v>
      </c>
      <c r="O71" s="71">
        <f>_xlfn.FORECAST.ETS(O68,B71:E71,B68:E68)</f>
        <v>18.699853213240004</v>
      </c>
      <c r="P71" s="71">
        <f>_xlfn.FORECAST.ETS(P68,B71:E71,B68:E68)</f>
        <v>20.409313205236433</v>
      </c>
    </row>
    <row r="72" spans="1:16" x14ac:dyDescent="0.25">
      <c r="A72" s="61" t="s">
        <v>43</v>
      </c>
      <c r="B72" s="62">
        <v>2</v>
      </c>
      <c r="C72" s="62">
        <v>2.6</v>
      </c>
      <c r="D72" s="62">
        <v>3.5</v>
      </c>
      <c r="E72" s="62">
        <v>4.7</v>
      </c>
      <c r="I72" s="61" t="s">
        <v>43</v>
      </c>
      <c r="J72" s="71">
        <f>_xlfn.FORECAST.ETS(J68,B72:E72,B68:E68)</f>
        <v>2.7079931729739286</v>
      </c>
      <c r="K72" s="71">
        <f>_xlfn.FORECAST.ETS(K68,B72:E72,B68:E68)</f>
        <v>3.1631268692471437</v>
      </c>
      <c r="L72" s="71">
        <f>_xlfn.FORECAST.ETS(L68,B72:E72,B68:E68)</f>
        <v>3.6182605655203575</v>
      </c>
      <c r="M72" s="71">
        <f>_xlfn.FORECAST.ETS(M68,B72:E72,B68:E68)</f>
        <v>4.0733942617935721</v>
      </c>
      <c r="N72" s="71">
        <f>_xlfn.FORECAST.ETS(N68,B72:E72,B68:E68)</f>
        <v>4.5285279580667863</v>
      </c>
      <c r="O72" s="71">
        <f>_xlfn.FORECAST.ETS(O68,B72:E72,B68:E68)</f>
        <v>4.9836616543400005</v>
      </c>
      <c r="P72" s="71">
        <f>_xlfn.FORECAST.ETS(P68,B72:E72,B68:E68)</f>
        <v>5.4387953506132147</v>
      </c>
    </row>
    <row r="73" spans="1:16" x14ac:dyDescent="0.25">
      <c r="A73" s="63" t="s">
        <v>44</v>
      </c>
      <c r="B73" s="64">
        <v>1.1000000000000001</v>
      </c>
      <c r="C73" s="64">
        <v>1.8</v>
      </c>
      <c r="D73" s="64">
        <v>2.9</v>
      </c>
      <c r="E73" s="64">
        <v>4.3</v>
      </c>
      <c r="I73" s="63" t="s">
        <v>44</v>
      </c>
      <c r="J73" s="71">
        <f>_xlfn.FORECAST.ETS(J68,B73:E73,B68:E68)</f>
        <v>1.9406960652667866</v>
      </c>
      <c r="K73" s="71">
        <f>_xlfn.FORECAST.ETS(K68,B73:E73,B68:E68)</f>
        <v>2.4815008543614283</v>
      </c>
      <c r="L73" s="71">
        <f>_xlfn.FORECAST.ETS(L68,B73:E73,B68:E68)</f>
        <v>3.0223056434560704</v>
      </c>
      <c r="M73" s="71">
        <f>_xlfn.FORECAST.ETS(M68,B73:E73,B68:E68)</f>
        <v>3.5631104325507126</v>
      </c>
      <c r="N73" s="71">
        <f>_xlfn.FORECAST.ETS(N68,B73:E73,B68:E68)</f>
        <v>4.1039152216453552</v>
      </c>
      <c r="O73" s="71">
        <f>_xlfn.FORECAST.ETS(O68,B73:E73,B68:E68)</f>
        <v>4.6447200107399969</v>
      </c>
      <c r="P73" s="71">
        <f>_xlfn.FORECAST.ETS(P68,B73:E73,B68:E68)</f>
        <v>5.1855247998346385</v>
      </c>
    </row>
    <row r="74" spans="1:16" x14ac:dyDescent="0.25">
      <c r="A74" s="61" t="s">
        <v>45</v>
      </c>
      <c r="B74" s="62">
        <v>4.8</v>
      </c>
      <c r="C74" s="62">
        <v>6.7</v>
      </c>
      <c r="D74" s="62">
        <v>9.5</v>
      </c>
      <c r="E74" s="62">
        <v>12.8</v>
      </c>
      <c r="I74" s="61" t="s">
        <v>45</v>
      </c>
      <c r="J74" s="71">
        <f>_xlfn.FORECAST.ETS(J68,B74:E74,B68:E68)</f>
        <v>6.9608001907946404</v>
      </c>
      <c r="K74" s="71">
        <f>_xlfn.FORECAST.ETS(K68,B74:E74,B68:E68)</f>
        <v>8.3120407225357145</v>
      </c>
      <c r="L74" s="71">
        <f>_xlfn.FORECAST.ETS(L68,B74:E74,B68:E68)</f>
        <v>9.6632812542767876</v>
      </c>
      <c r="M74" s="71">
        <f>_xlfn.FORECAST.ETS(M68,B74:E74,B68:E68)</f>
        <v>11.014521786017859</v>
      </c>
      <c r="N74" s="71">
        <f>_xlfn.FORECAST.ETS(N68,B74:E74,B68:E68)</f>
        <v>12.365762317758932</v>
      </c>
      <c r="O74" s="71">
        <f>_xlfn.FORECAST.ETS(O68,B74:E74,B68:E68)</f>
        <v>13.717002849500004</v>
      </c>
      <c r="P74" s="71">
        <f>_xlfn.FORECAST.ETS(P68,B74:E74,B68:E68)</f>
        <v>15.068243381241077</v>
      </c>
    </row>
    <row r="75" spans="1:16" x14ac:dyDescent="0.25">
      <c r="A75" s="63" t="s">
        <v>46</v>
      </c>
      <c r="B75" s="64">
        <v>2.2000000000000002</v>
      </c>
      <c r="C75" s="64">
        <v>2.7</v>
      </c>
      <c r="D75" s="64">
        <v>3.6</v>
      </c>
      <c r="E75" s="64">
        <v>5</v>
      </c>
      <c r="I75" s="63" t="s">
        <v>46</v>
      </c>
      <c r="J75" s="71">
        <f>_xlfn.FORECAST.ETS(J68,B75:E75,B68:E68)</f>
        <v>2.887285729330356</v>
      </c>
      <c r="K75" s="71">
        <f>_xlfn.FORECAST.ETS(K68,B75:E75,B68:E68)</f>
        <v>3.3601707969642853</v>
      </c>
      <c r="L75" s="71">
        <f>_xlfn.FORECAST.ETS(L68,B75:E75,B68:E68)</f>
        <v>3.8330558645982151</v>
      </c>
      <c r="M75" s="71">
        <f>_xlfn.FORECAST.ETS(M68,B75:E75,B68:E68)</f>
        <v>4.3059409322321454</v>
      </c>
      <c r="N75" s="71">
        <f>_xlfn.FORECAST.ETS(N68,B75:E75,B68:E68)</f>
        <v>4.7788259998660747</v>
      </c>
      <c r="O75" s="71">
        <f>_xlfn.FORECAST.ETS(O68,B75:E75,B68:E68)</f>
        <v>5.2517110675000049</v>
      </c>
      <c r="P75" s="71">
        <f>_xlfn.FORECAST.ETS(P68,B75:E75,B68:E68)</f>
        <v>5.7245961351339343</v>
      </c>
    </row>
    <row r="76" spans="1:16" ht="15.75" customHeight="1" x14ac:dyDescent="0.25">
      <c r="A76" s="61" t="s">
        <v>47</v>
      </c>
      <c r="B76" s="68">
        <v>0.7</v>
      </c>
      <c r="C76" s="68">
        <v>0.9</v>
      </c>
      <c r="D76" s="68">
        <v>1.2</v>
      </c>
      <c r="E76" s="68">
        <v>1.7</v>
      </c>
      <c r="I76" s="61" t="s">
        <v>47</v>
      </c>
      <c r="J76" s="71">
        <f>_xlfn.FORECAST.ETS(J68,B76:E76,B68:E68)</f>
        <v>0.94929255635642873</v>
      </c>
      <c r="K76" s="71">
        <f>_xlfn.FORECAST.ETS(K68,B76:E76,B68:E68)</f>
        <v>1.1170439277171427</v>
      </c>
      <c r="L76" s="71">
        <f>_xlfn.FORECAST.ETS(L68,B76:E76,B68:E68)</f>
        <v>1.2847952990778568</v>
      </c>
      <c r="M76" s="71">
        <f>_xlfn.FORECAST.ETS(M68,B76:E76,B68:E68)</f>
        <v>1.4525466704385708</v>
      </c>
      <c r="N76" s="71">
        <f>_xlfn.FORECAST.ETS(N68,B76:E76,B68:E68)</f>
        <v>1.6202980417992849</v>
      </c>
      <c r="O76" s="71">
        <f>_xlfn.FORECAST.ETS(O68,B76:E76,B68:E68)</f>
        <v>1.7880494131599989</v>
      </c>
      <c r="P76" s="71">
        <f>_xlfn.FORECAST.ETS(P68,B76:E76,B68:E68)</f>
        <v>1.955800784520713</v>
      </c>
    </row>
    <row r="77" spans="1:16" ht="15" customHeight="1" x14ac:dyDescent="0.25">
      <c r="A77" s="63" t="s">
        <v>48</v>
      </c>
      <c r="B77" s="67">
        <v>0.9</v>
      </c>
      <c r="C77" s="67">
        <v>1.2</v>
      </c>
      <c r="D77" s="67">
        <v>1.9</v>
      </c>
      <c r="E77" s="67">
        <v>2.7</v>
      </c>
      <c r="I77" s="63" t="s">
        <v>48</v>
      </c>
      <c r="J77" s="71">
        <f>_xlfn.FORECAST.ETS(J68,B77:E77,B68:E68)</f>
        <v>1.3541064012032142</v>
      </c>
      <c r="K77" s="71">
        <f>_xlfn.FORECAST.ETS(K68,B77:E77,B68:E68)</f>
        <v>1.6628309117585718</v>
      </c>
      <c r="L77" s="71">
        <f>_xlfn.FORECAST.ETS(L68,B77:E77,B68:E68)</f>
        <v>1.9715554223139289</v>
      </c>
      <c r="M77" s="71">
        <f>_xlfn.FORECAST.ETS(M68,B77:E77,B68:E68)</f>
        <v>2.280279932869286</v>
      </c>
      <c r="N77" s="71">
        <f>_xlfn.FORECAST.ETS(N68,B77:E77,B68:E68)</f>
        <v>2.5890044434246429</v>
      </c>
      <c r="O77" s="71">
        <f>_xlfn.FORECAST.ETS(O68,B77:E77,B68:E68)</f>
        <v>2.8977289539800002</v>
      </c>
      <c r="P77" s="71">
        <f>_xlfn.FORECAST.ETS(P68,B77:E77,B68:E68)</f>
        <v>3.2064534645353575</v>
      </c>
    </row>
    <row r="78" spans="1:16" x14ac:dyDescent="0.25">
      <c r="A78" s="61" t="s">
        <v>49</v>
      </c>
      <c r="B78" s="62">
        <v>2.4</v>
      </c>
      <c r="C78" s="62">
        <v>3.2</v>
      </c>
      <c r="D78" s="62">
        <v>4.4000000000000004</v>
      </c>
      <c r="E78" s="62">
        <v>6</v>
      </c>
      <c r="I78" s="61" t="s">
        <v>49</v>
      </c>
      <c r="J78" s="71">
        <f>_xlfn.FORECAST.ETS(J68,B78:E78,B68:E68)</f>
        <v>3.3439908972985708</v>
      </c>
      <c r="K78" s="71">
        <f>_xlfn.FORECAST.ETS(K68,B78:E78,B68:E68)</f>
        <v>3.9508358256628568</v>
      </c>
      <c r="L78" s="71">
        <f>_xlfn.FORECAST.ETS(L68,B78:E78,B68:E68)</f>
        <v>4.5576807540271425</v>
      </c>
      <c r="M78" s="71">
        <f>_xlfn.FORECAST.ETS(M68,B78:E78,B68:E68)</f>
        <v>5.1645256823914281</v>
      </c>
      <c r="N78" s="71">
        <f>_xlfn.FORECAST.ETS(N68,B78:E78,B68:E68)</f>
        <v>5.7713706107557137</v>
      </c>
      <c r="O78" s="71">
        <f>_xlfn.FORECAST.ETS(O68,B78:E78,B68:E68)</f>
        <v>6.3782155391199993</v>
      </c>
      <c r="P78" s="71">
        <f>_xlfn.FORECAST.ETS(P68,B78:E78,B68:E68)</f>
        <v>6.9850604674842849</v>
      </c>
    </row>
    <row r="79" spans="1:16" x14ac:dyDescent="0.25">
      <c r="A79" s="63" t="s">
        <v>50</v>
      </c>
      <c r="B79" s="64">
        <v>5.8</v>
      </c>
      <c r="C79" s="64">
        <v>7.3</v>
      </c>
      <c r="D79" s="64">
        <v>9.9</v>
      </c>
      <c r="E79" s="64">
        <v>13</v>
      </c>
      <c r="I79" s="63" t="s">
        <v>50</v>
      </c>
      <c r="J79" s="71">
        <f>_xlfn.FORECAST.ETS(J68,B79:E79,B68:E68)</f>
        <v>7.6862059753803589</v>
      </c>
      <c r="K79" s="71">
        <f>_xlfn.FORECAST.ETS(K68,B79:E79,B68:E68)</f>
        <v>8.9087886927642845</v>
      </c>
      <c r="L79" s="71">
        <f>_xlfn.FORECAST.ETS(L68,B79:E79,B68:E68)</f>
        <v>10.131371410148212</v>
      </c>
      <c r="M79" s="71">
        <f>_xlfn.FORECAST.ETS(M68,B79:E79,B68:E68)</f>
        <v>11.353954127532139</v>
      </c>
      <c r="N79" s="71">
        <f>_xlfn.FORECAST.ETS(N68,B79:E79,B68:E68)</f>
        <v>12.576536844916067</v>
      </c>
      <c r="O79" s="71">
        <f>_xlfn.FORECAST.ETS(O68,B79:E79,B68:E68)</f>
        <v>13.799119562299994</v>
      </c>
      <c r="P79" s="71">
        <f>_xlfn.FORECAST.ETS(P68,B79:E79,B68:E68)</f>
        <v>15.021702279683922</v>
      </c>
    </row>
    <row r="80" spans="1:16" x14ac:dyDescent="0.25">
      <c r="A80" s="61" t="s">
        <v>51</v>
      </c>
      <c r="B80" s="62">
        <v>4.2</v>
      </c>
      <c r="C80" s="62">
        <v>5.8</v>
      </c>
      <c r="D80" s="62">
        <v>7.6</v>
      </c>
      <c r="E80" s="62">
        <v>9</v>
      </c>
      <c r="I80" s="61" t="s">
        <v>51</v>
      </c>
      <c r="J80" s="71">
        <f>_xlfn.FORECAST.ETS(J68,B80:E80,B68:E68)</f>
        <v>5.6529886557271416</v>
      </c>
      <c r="K80" s="71">
        <f>_xlfn.FORECAST.ETS(K68,B80:E80,B68:E68)</f>
        <v>6.4601884485199985</v>
      </c>
      <c r="L80" s="71">
        <f>_xlfn.FORECAST.ETS(L68,B80:E80,B68:E68)</f>
        <v>7.2673882413128537</v>
      </c>
      <c r="M80" s="71">
        <f>_xlfn.FORECAST.ETS(M68,B80:E80,B68:E68)</f>
        <v>8.0745880341057106</v>
      </c>
      <c r="N80" s="71">
        <f>_xlfn.FORECAST.ETS(N68,B80:E80,B68:E68)</f>
        <v>8.8817878268985666</v>
      </c>
      <c r="O80" s="71">
        <f>_xlfn.FORECAST.ETS(O68,B80:E80,B68:E68)</f>
        <v>9.6889876196914226</v>
      </c>
      <c r="P80" s="71">
        <f>_xlfn.FORECAST.ETS(P68,B80:E80,B68:E68)</f>
        <v>10.496187412484279</v>
      </c>
    </row>
    <row r="81" spans="1:16" x14ac:dyDescent="0.25">
      <c r="A81" s="63" t="s">
        <v>52</v>
      </c>
      <c r="B81" s="67">
        <v>5.7</v>
      </c>
      <c r="C81" s="67">
        <v>6.9</v>
      </c>
      <c r="D81" s="67">
        <v>9.4</v>
      </c>
      <c r="E81" s="67">
        <v>12.7</v>
      </c>
      <c r="I81" s="63" t="s">
        <v>52</v>
      </c>
      <c r="J81" s="71">
        <f>_xlfn.FORECAST.ETS(J68,B81:E81,B68:E68)</f>
        <v>7.4414962560614288</v>
      </c>
      <c r="K81" s="71">
        <f>_xlfn.FORECAST.ETS(K68,B81:E81,B68:E68)</f>
        <v>8.6335415768971426</v>
      </c>
      <c r="L81" s="71">
        <f>_xlfn.FORECAST.ETS(L68,B81:E81,B68:E68)</f>
        <v>9.8255868977328547</v>
      </c>
      <c r="M81" s="71">
        <f>_xlfn.FORECAST.ETS(M68,B81:E81,B68:E68)</f>
        <v>11.017632218568568</v>
      </c>
      <c r="N81" s="71">
        <f>_xlfn.FORECAST.ETS(N68,B81:E81,B68:E68)</f>
        <v>12.209677539404282</v>
      </c>
      <c r="O81" s="71">
        <f>_xlfn.FORECAST.ETS(O68,B81:E81,B68:E68)</f>
        <v>13.401722860239994</v>
      </c>
      <c r="P81" s="71">
        <f>_xlfn.FORECAST.ETS(P68,B81:E81,B68:E68)</f>
        <v>14.593768181075706</v>
      </c>
    </row>
    <row r="82" spans="1:16" x14ac:dyDescent="0.25">
      <c r="A82" s="61" t="s">
        <v>53</v>
      </c>
      <c r="B82" s="62">
        <v>11.1</v>
      </c>
      <c r="C82" s="62">
        <v>13.9</v>
      </c>
      <c r="D82" s="62">
        <v>18.8</v>
      </c>
      <c r="E82" s="62">
        <v>25.2</v>
      </c>
      <c r="I82" s="61" t="s">
        <v>53</v>
      </c>
      <c r="J82" s="71">
        <f>_xlfn.FORECAST.ETS(J68,B82:E82,B68:E68)</f>
        <v>14.716183218626787</v>
      </c>
      <c r="K82" s="71">
        <f>_xlfn.FORECAST.ETS(K68,B82:E82,B68:E68)</f>
        <v>17.105878256921429</v>
      </c>
      <c r="L82" s="71">
        <f>_xlfn.FORECAST.ETS(L68,B82:E82,B68:E68)</f>
        <v>19.495573295216072</v>
      </c>
      <c r="M82" s="71">
        <f>_xlfn.FORECAST.ETS(M68,B82:E82,B68:E68)</f>
        <v>21.885268333510716</v>
      </c>
      <c r="N82" s="71">
        <f>_xlfn.FORECAST.ETS(N68,B82:E82,B68:E68)</f>
        <v>24.274963371805359</v>
      </c>
      <c r="O82" s="71">
        <f>_xlfn.FORECAST.ETS(O68,B82:E82,B68:E68)</f>
        <v>26.664658410100003</v>
      </c>
      <c r="P82" s="71">
        <f>_xlfn.FORECAST.ETS(P68,B82:E82,B68:E68)</f>
        <v>29.054353448394647</v>
      </c>
    </row>
    <row r="83" spans="1:16" x14ac:dyDescent="0.25">
      <c r="A83" s="63" t="s">
        <v>54</v>
      </c>
      <c r="B83" s="64">
        <v>4</v>
      </c>
      <c r="C83" s="64">
        <v>4.9000000000000004</v>
      </c>
      <c r="D83" s="64">
        <v>6.5</v>
      </c>
      <c r="E83" s="64">
        <v>8.3000000000000007</v>
      </c>
      <c r="I83" s="63" t="s">
        <v>54</v>
      </c>
      <c r="J83" s="71">
        <f>_xlfn.FORECAST.ETS(J68,B83:E83,B68:E68)</f>
        <v>5.1355099101135719</v>
      </c>
      <c r="K83" s="71">
        <f>_xlfn.FORECAST.ETS(K68,B83:E83,B68:E68)</f>
        <v>5.8672878384028566</v>
      </c>
      <c r="L83" s="71">
        <f>_xlfn.FORECAST.ETS(L68,B83:E83,B68:E68)</f>
        <v>6.5990657666921413</v>
      </c>
      <c r="M83" s="71">
        <f>_xlfn.FORECAST.ETS(M68,B83:E83,B68:E68)</f>
        <v>7.330843694981426</v>
      </c>
      <c r="N83" s="71">
        <f>_xlfn.FORECAST.ETS(N68,B83:E83,B68:E68)</f>
        <v>8.0626216232707115</v>
      </c>
      <c r="O83" s="71">
        <f>_xlfn.FORECAST.ETS(O68,B83:E83,B68:E68)</f>
        <v>8.7943995515599962</v>
      </c>
      <c r="P83" s="71">
        <f>_xlfn.FORECAST.ETS(P68,B83:E83,B68:E68)</f>
        <v>9.5261774798492809</v>
      </c>
    </row>
    <row r="84" spans="1:16" x14ac:dyDescent="0.25">
      <c r="A84" s="61" t="s">
        <v>55</v>
      </c>
      <c r="B84" s="62">
        <v>2.9</v>
      </c>
      <c r="C84" s="62">
        <v>3.7</v>
      </c>
      <c r="D84" s="62">
        <v>4.9000000000000004</v>
      </c>
      <c r="E84" s="62">
        <v>6.4</v>
      </c>
      <c r="I84" s="61" t="s">
        <v>55</v>
      </c>
      <c r="J84" s="71">
        <f>_xlfn.FORECAST.ETS(J68,B84:E84,B68:E68)</f>
        <v>3.8306960652667859</v>
      </c>
      <c r="K84" s="71">
        <f>_xlfn.FORECAST.ETS(K68,B84:E84,B68:E68)</f>
        <v>4.4215008543614296</v>
      </c>
      <c r="L84" s="71">
        <f>_xlfn.FORECAST.ETS(L68,B84:E84,B68:E68)</f>
        <v>5.012305643456072</v>
      </c>
      <c r="M84" s="71">
        <f>_xlfn.FORECAST.ETS(M68,B84:E84,B68:E68)</f>
        <v>5.6031104325507153</v>
      </c>
      <c r="N84" s="71">
        <f>_xlfn.FORECAST.ETS(N68,B84:E84,B68:E68)</f>
        <v>6.1939152216453577</v>
      </c>
      <c r="O84" s="71">
        <f>_xlfn.FORECAST.ETS(O68,B84:E84,B68:E68)</f>
        <v>6.784720010740001</v>
      </c>
      <c r="P84" s="71">
        <f>_xlfn.FORECAST.ETS(P68,B84:E84,B68:E68)</f>
        <v>7.3755247998346434</v>
      </c>
    </row>
    <row r="85" spans="1:16" x14ac:dyDescent="0.25">
      <c r="A85" s="63" t="s">
        <v>56</v>
      </c>
      <c r="B85" s="64">
        <v>5.0999999999999996</v>
      </c>
      <c r="C85" s="64">
        <v>6.5</v>
      </c>
      <c r="D85" s="64">
        <v>9</v>
      </c>
      <c r="E85" s="64">
        <v>12.3</v>
      </c>
      <c r="I85" s="63" t="s">
        <v>56</v>
      </c>
      <c r="J85" s="71">
        <f>_xlfn.FORECAST.ETS(J68,B85:E85,B68:E68)</f>
        <v>6.9360904714757163</v>
      </c>
      <c r="K85" s="71">
        <f>_xlfn.FORECAST.ETS(K68,B85:E85,B68:E68)</f>
        <v>8.1567936066685718</v>
      </c>
      <c r="L85" s="71">
        <f>_xlfn.FORECAST.ETS(L68,B85:E85,B68:E68)</f>
        <v>9.3774967418614281</v>
      </c>
      <c r="M85" s="71">
        <f>_xlfn.FORECAST.ETS(M68,B85:E85,B68:E68)</f>
        <v>10.598199877054284</v>
      </c>
      <c r="N85" s="71">
        <f>_xlfn.FORECAST.ETS(N68,B85:E85,B68:E68)</f>
        <v>11.818903012247141</v>
      </c>
      <c r="O85" s="71">
        <f>_xlfn.FORECAST.ETS(O68,B85:E85,B68:E68)</f>
        <v>13.039606147439997</v>
      </c>
      <c r="P85" s="71">
        <f>_xlfn.FORECAST.ETS(P68,B85:E85,B68:E68)</f>
        <v>14.260309282632853</v>
      </c>
    </row>
    <row r="86" spans="1:16" x14ac:dyDescent="0.25">
      <c r="A86" s="61" t="s">
        <v>57</v>
      </c>
      <c r="B86" s="62">
        <v>7.5</v>
      </c>
      <c r="C86" s="62">
        <v>10.1</v>
      </c>
      <c r="D86" s="62">
        <v>13.7</v>
      </c>
      <c r="E86" s="62">
        <v>17.5</v>
      </c>
      <c r="I86" s="61" t="s">
        <v>57</v>
      </c>
      <c r="J86" s="71">
        <f>_xlfn.FORECAST.ETS(J68,B86:E86,B68:E68)</f>
        <v>10.293618586992144</v>
      </c>
      <c r="K86" s="71">
        <f>_xlfn.FORECAST.ETS(K68,B86:E86,B68:E68)</f>
        <v>11.982409793745717</v>
      </c>
      <c r="L86" s="71">
        <f>_xlfn.FORECAST.ETS(L68,B86:E86,B68:E68)</f>
        <v>13.671201000499288</v>
      </c>
      <c r="M86" s="71">
        <f>_xlfn.FORECAST.ETS(M68,B86:E86,B68:E68)</f>
        <v>15.359992207252859</v>
      </c>
      <c r="N86" s="71">
        <f>_xlfn.FORECAST.ETS(N68,B86:E86,B68:E68)</f>
        <v>17.048783414006429</v>
      </c>
      <c r="O86" s="71">
        <f>_xlfn.FORECAST.ETS(O68,B86:E86,B68:E68)</f>
        <v>18.737574620760004</v>
      </c>
      <c r="P86" s="71">
        <f>_xlfn.FORECAST.ETS(P68,B86:E86,B68:E68)</f>
        <v>20.426365827513578</v>
      </c>
    </row>
    <row r="87" spans="1:16" x14ac:dyDescent="0.25">
      <c r="A87" s="63" t="s">
        <v>58</v>
      </c>
      <c r="B87" s="64">
        <v>3.2</v>
      </c>
      <c r="C87" s="64">
        <v>4</v>
      </c>
      <c r="D87" s="64">
        <v>5.4</v>
      </c>
      <c r="E87" s="64">
        <v>7.4</v>
      </c>
      <c r="I87" s="63" t="s">
        <v>58</v>
      </c>
      <c r="J87" s="71">
        <f>_xlfn.FORECAST.ETS(J68,B87:E87,B68:E68)</f>
        <v>4.2559863459478562</v>
      </c>
      <c r="K87" s="71">
        <f>_xlfn.FORECAST.ETS(K68,B87:E87,B68:E68)</f>
        <v>4.9662537384942862</v>
      </c>
      <c r="L87" s="71">
        <f>_xlfn.FORECAST.ETS(L68,B87:E87,B68:E68)</f>
        <v>5.6765211310407135</v>
      </c>
      <c r="M87" s="71">
        <f>_xlfn.FORECAST.ETS(M68,B87:E87,B68:E68)</f>
        <v>6.3867885235871427</v>
      </c>
      <c r="N87" s="71">
        <f>_xlfn.FORECAST.ETS(N68,B87:E87,B68:E68)</f>
        <v>7.0970559161335709</v>
      </c>
      <c r="O87" s="71">
        <f>_xlfn.FORECAST.ETS(O68,B87:E87,B68:E68)</f>
        <v>7.8073233086799991</v>
      </c>
      <c r="P87" s="71">
        <f>_xlfn.FORECAST.ETS(P68,B87:E87,B68:E68)</f>
        <v>8.5175907012264265</v>
      </c>
    </row>
    <row r="88" spans="1:16" x14ac:dyDescent="0.25">
      <c r="A88" s="61" t="s">
        <v>59</v>
      </c>
      <c r="B88" s="62">
        <v>15.6</v>
      </c>
      <c r="C88" s="62">
        <v>18.100000000000001</v>
      </c>
      <c r="D88" s="62">
        <v>23.8</v>
      </c>
      <c r="E88" s="62">
        <v>32.299999999999997</v>
      </c>
      <c r="I88" s="61" t="s">
        <v>59</v>
      </c>
      <c r="J88" s="71">
        <f>_xlfn.FORECAST.ETS(J68,B88:E88,B68:E68)</f>
        <v>19.588747850261431</v>
      </c>
      <c r="K88" s="71">
        <f>_xlfn.FORECAST.ETS(K68,B88:E88,B68:E68)</f>
        <v>22.429346720097143</v>
      </c>
      <c r="L88" s="71">
        <f>_xlfn.FORECAST.ETS(L68,B88:E88,B68:E68)</f>
        <v>25.269945589932856</v>
      </c>
      <c r="M88" s="71">
        <f>_xlfn.FORECAST.ETS(M68,B88:E88,B68:E68)</f>
        <v>28.110544459768569</v>
      </c>
      <c r="N88" s="71">
        <f>_xlfn.FORECAST.ETS(N68,B88:E88,B68:E68)</f>
        <v>30.951143329604282</v>
      </c>
      <c r="O88" s="71">
        <f>_xlfn.FORECAST.ETS(O68,B88:E88,B68:E68)</f>
        <v>33.791742199439994</v>
      </c>
      <c r="P88" s="71">
        <f>_xlfn.FORECAST.ETS(P68,B88:E88,B68:E68)</f>
        <v>36.632341069275711</v>
      </c>
    </row>
    <row r="89" spans="1:16" x14ac:dyDescent="0.25">
      <c r="A89" s="63" t="s">
        <v>60</v>
      </c>
      <c r="B89" s="64">
        <v>0.9</v>
      </c>
      <c r="C89" s="64">
        <v>1.1000000000000001</v>
      </c>
      <c r="D89" s="64">
        <v>1.5</v>
      </c>
      <c r="E89" s="64">
        <v>2</v>
      </c>
      <c r="I89" s="63" t="s">
        <v>60</v>
      </c>
      <c r="J89" s="71">
        <f>_xlfn.FORECAST.ETS(J68,B89:E89,B68:E68)</f>
        <v>1.1787006166175003</v>
      </c>
      <c r="K89" s="71">
        <f>_xlfn.FORECAST.ETS(K68,B89:E89,B68:E68)</f>
        <v>1.36608294153</v>
      </c>
      <c r="L89" s="71">
        <f>_xlfn.FORECAST.ETS(L68,B89:E89,B68:E68)</f>
        <v>1.5534652664424999</v>
      </c>
      <c r="M89" s="71">
        <f>_xlfn.FORECAST.ETS(M68,B89:E89,B68:E68)</f>
        <v>1.7408475913549997</v>
      </c>
      <c r="N89" s="71">
        <f>_xlfn.FORECAST.ETS(N68,B89:E89,B68:E68)</f>
        <v>1.9282299162674996</v>
      </c>
      <c r="O89" s="71">
        <f>_xlfn.FORECAST.ETS(O68,B89:E89,B68:E68)</f>
        <v>2.1156122411799996</v>
      </c>
      <c r="P89" s="71">
        <f>_xlfn.FORECAST.ETS(P68,B89:E89,B68:E68)</f>
        <v>2.3029945660924995</v>
      </c>
    </row>
    <row r="90" spans="1:16" x14ac:dyDescent="0.25">
      <c r="A90" s="69" t="s">
        <v>61</v>
      </c>
      <c r="B90" s="70">
        <v>7.8</v>
      </c>
      <c r="C90" s="70">
        <v>10.8</v>
      </c>
      <c r="D90" s="70">
        <v>15.6</v>
      </c>
      <c r="E90" s="70">
        <v>20.5</v>
      </c>
      <c r="I90" s="69" t="s">
        <v>61</v>
      </c>
      <c r="J90" s="71">
        <f>_xlfn.FORECAST.ETS(J68,B90:E90,B68:E68)</f>
        <v>11.281946893303214</v>
      </c>
      <c r="K90" s="71">
        <f>_xlfn.FORECAST.ETS(K68,B90:E90,B68:E68)</f>
        <v>13.440066703358571</v>
      </c>
      <c r="L90" s="71">
        <f>_xlfn.FORECAST.ETS(L68,B90:E90,B68:E68)</f>
        <v>15.598186513413923</v>
      </c>
      <c r="M90" s="71">
        <f>_xlfn.FORECAST.ETS(M68,B90:E90,B68:E68)</f>
        <v>17.756306323469278</v>
      </c>
      <c r="N90" s="71">
        <f>_xlfn.FORECAST.ETS(N68,B90:E90,B68:E68)</f>
        <v>19.914426133524632</v>
      </c>
      <c r="O90" s="71">
        <f>_xlfn.FORECAST.ETS(O68,B90:E90,B68:E68)</f>
        <v>22.072545943579986</v>
      </c>
      <c r="P90" s="71">
        <f>_xlfn.FORECAST.ETS(P68,B90:E90,B68:E68)</f>
        <v>24.230665753635339</v>
      </c>
    </row>
    <row r="99" spans="1:8" ht="18.75" x14ac:dyDescent="0.3">
      <c r="A99" s="74" t="s">
        <v>65</v>
      </c>
      <c r="B99" s="74"/>
      <c r="C99" s="74"/>
      <c r="D99" s="74"/>
      <c r="E99" s="74"/>
      <c r="F99" s="74"/>
      <c r="G99" s="74"/>
      <c r="H99" s="74"/>
    </row>
    <row r="100" spans="1:8" ht="18.75" x14ac:dyDescent="0.3">
      <c r="A100" s="75" t="s">
        <v>66</v>
      </c>
      <c r="B100" s="74"/>
      <c r="C100" s="74"/>
      <c r="D100" s="74"/>
      <c r="E100" s="74"/>
      <c r="F100" s="74"/>
      <c r="G100" s="74"/>
      <c r="H100" s="74"/>
    </row>
  </sheetData>
  <hyperlinks>
    <hyperlink ref="A100" r:id="rId1" xr:uid="{34F7B88D-22F9-49D3-9C05-45A88C45E41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2020-04-28T04:55:24Z</dcterms:created>
  <dcterms:modified xsi:type="dcterms:W3CDTF">2020-04-30T19:09:31Z</dcterms:modified>
</cp:coreProperties>
</file>