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f6bda58c025d2f/Desktop/"/>
    </mc:Choice>
  </mc:AlternateContent>
  <xr:revisionPtr revIDLastSave="24" documentId="8_{8B4C0633-6DBA-43E8-B0C7-F44A9186A87F}" xr6:coauthVersionLast="47" xr6:coauthVersionMax="47" xr10:uidLastSave="{A2A2D6D3-DEB4-4CB6-A9FD-FC50B17B967B}"/>
  <bookViews>
    <workbookView xWindow="-98" yWindow="-98" windowWidth="21795" windowHeight="12975" xr2:uid="{9BA76EED-ECF2-4D8C-A46F-1BDF3B23A0CA}"/>
  </bookViews>
  <sheets>
    <sheet name="Sheet1" sheetId="1" r:id="rId1"/>
  </sheets>
  <definedNames>
    <definedName name="solver_adj" localSheetId="0" hidden="1">Sheet1!$I$4:$M$10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Sheet1!$N$4:$N$10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Sheet1!$C$24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hs1" localSheetId="0" hidden="1">Sheet1!$O$4:$O$10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3" i="1" l="1"/>
  <c r="K23" i="1"/>
  <c r="L23" i="1"/>
  <c r="M23" i="1"/>
  <c r="I23" i="1"/>
  <c r="J11" i="1"/>
  <c r="J22" i="1" s="1"/>
  <c r="K11" i="1"/>
  <c r="K22" i="1" s="1"/>
  <c r="L11" i="1"/>
  <c r="L22" i="1" s="1"/>
  <c r="M11" i="1"/>
  <c r="M22" i="1" s="1"/>
  <c r="I11" i="1"/>
  <c r="I22" i="1" s="1"/>
  <c r="M15" i="1"/>
  <c r="M16" i="1"/>
  <c r="M17" i="1"/>
  <c r="M18" i="1"/>
  <c r="M19" i="1"/>
  <c r="M20" i="1"/>
  <c r="L15" i="1"/>
  <c r="L16" i="1"/>
  <c r="L17" i="1"/>
  <c r="L18" i="1"/>
  <c r="L19" i="1"/>
  <c r="L20" i="1"/>
  <c r="K15" i="1"/>
  <c r="K16" i="1"/>
  <c r="K17" i="1"/>
  <c r="K18" i="1"/>
  <c r="K19" i="1"/>
  <c r="K20" i="1"/>
  <c r="M14" i="1"/>
  <c r="L14" i="1"/>
  <c r="K14" i="1"/>
  <c r="J15" i="1"/>
  <c r="J16" i="1"/>
  <c r="J17" i="1"/>
  <c r="J18" i="1"/>
  <c r="J19" i="1"/>
  <c r="J20" i="1"/>
  <c r="J14" i="1"/>
  <c r="I15" i="1"/>
  <c r="I16" i="1"/>
  <c r="I17" i="1"/>
  <c r="I18" i="1"/>
  <c r="I19" i="1"/>
  <c r="I20" i="1"/>
  <c r="I14" i="1"/>
  <c r="N5" i="1"/>
  <c r="N6" i="1"/>
  <c r="N7" i="1"/>
  <c r="N8" i="1"/>
  <c r="N9" i="1"/>
  <c r="N10" i="1"/>
  <c r="N4" i="1"/>
  <c r="C24" i="1" l="1"/>
  <c r="N11" i="1"/>
</calcChain>
</file>

<file path=xl/sharedStrings.xml><?xml version="1.0" encoding="utf-8"?>
<sst xmlns="http://schemas.openxmlformats.org/spreadsheetml/2006/main" count="28" uniqueCount="28">
  <si>
    <t>Store 1</t>
  </si>
  <si>
    <t>Store 2</t>
  </si>
  <si>
    <t>Store 3</t>
  </si>
  <si>
    <t>S. No.</t>
  </si>
  <si>
    <t>Items</t>
  </si>
  <si>
    <t>Rice (Rs. Per kg)</t>
  </si>
  <si>
    <t>Wheat (Rs. Per kg)</t>
  </si>
  <si>
    <t>Salt (Rs. Per kg)</t>
  </si>
  <si>
    <t>Sugar (Rs. Per kg)</t>
  </si>
  <si>
    <t>Pulses (Rs. Per kg)</t>
  </si>
  <si>
    <t>Oil (Rs. Per ltr)</t>
  </si>
  <si>
    <t>Ghee (Rs. Per ltr)</t>
  </si>
  <si>
    <t>Location (Distance) Cost (Rs. 8 per km)</t>
  </si>
  <si>
    <t>Fixed Offer (flat % off)</t>
  </si>
  <si>
    <t>Our Demand</t>
  </si>
  <si>
    <t>Total Cost</t>
  </si>
  <si>
    <t>Total</t>
  </si>
  <si>
    <t>Delivery Charges</t>
  </si>
  <si>
    <t>Online Store 4</t>
  </si>
  <si>
    <t>Online Store 5</t>
  </si>
  <si>
    <t>total cost from each store</t>
  </si>
  <si>
    <t>coupons(if available)</t>
  </si>
  <si>
    <t>Order 1</t>
  </si>
  <si>
    <t>Order 2</t>
  </si>
  <si>
    <t>Order 3</t>
  </si>
  <si>
    <t>Order 4</t>
  </si>
  <si>
    <t>Order 5</t>
  </si>
  <si>
    <t>Discounted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</si>
</sst>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1" xfId="0" applyFont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84C6F-4EB0-4FD0-9625-F27FE5BAE430}">
  <dimension ref="A3:Q24"/>
  <sheetViews>
    <sheetView tabSelected="1" topLeftCell="D1" workbookViewId="0">
      <selection activeCell="P14" sqref="P14"/>
    </sheetView>
  </sheetViews>
  <sheetFormatPr defaultRowHeight="14.25" x14ac:dyDescent="0.45"/>
  <cols>
    <col min="1" max="1" width="8.86328125" style="1"/>
    <col min="2" max="2" width="35" bestFit="1" customWidth="1"/>
    <col min="4" max="5" width="6.86328125" bestFit="1" customWidth="1"/>
    <col min="6" max="6" width="12.73046875" customWidth="1"/>
    <col min="7" max="7" width="13.19921875" customWidth="1"/>
    <col min="8" max="8" width="6.86328125" customWidth="1"/>
    <col min="9" max="13" width="11" bestFit="1" customWidth="1"/>
    <col min="14" max="14" width="11" customWidth="1"/>
    <col min="15" max="15" width="11.9296875" customWidth="1"/>
    <col min="17" max="17" width="11.6640625" bestFit="1" customWidth="1"/>
  </cols>
  <sheetData>
    <row r="3" spans="1:17" x14ac:dyDescent="0.45">
      <c r="A3" s="2" t="s">
        <v>3</v>
      </c>
      <c r="B3" s="3" t="s">
        <v>4</v>
      </c>
      <c r="C3" s="3" t="s">
        <v>0</v>
      </c>
      <c r="D3" s="3" t="s">
        <v>1</v>
      </c>
      <c r="E3" s="3" t="s">
        <v>2</v>
      </c>
      <c r="F3" s="3" t="s">
        <v>18</v>
      </c>
      <c r="G3" s="3" t="s">
        <v>19</v>
      </c>
      <c r="H3" s="3"/>
      <c r="I3" s="5" t="s">
        <v>22</v>
      </c>
      <c r="J3" s="5" t="s">
        <v>23</v>
      </c>
      <c r="K3" s="5" t="s">
        <v>24</v>
      </c>
      <c r="L3" s="5" t="s">
        <v>25</v>
      </c>
      <c r="M3" s="5" t="s">
        <v>26</v>
      </c>
      <c r="N3" s="5" t="s">
        <v>16</v>
      </c>
      <c r="O3" s="3" t="s">
        <v>14</v>
      </c>
    </row>
    <row r="4" spans="1:17" x14ac:dyDescent="0.45">
      <c r="A4" s="1">
        <v>1</v>
      </c>
      <c r="B4" t="s">
        <v>5</v>
      </c>
      <c r="C4">
        <v>103</v>
      </c>
      <c r="D4">
        <v>107</v>
      </c>
      <c r="E4">
        <v>108</v>
      </c>
      <c r="F4">
        <v>100</v>
      </c>
      <c r="G4">
        <v>110</v>
      </c>
      <c r="I4" s="6">
        <v>0</v>
      </c>
      <c r="J4" s="6">
        <v>0</v>
      </c>
      <c r="K4" s="6">
        <v>0</v>
      </c>
      <c r="L4" s="6">
        <v>10</v>
      </c>
      <c r="M4" s="6">
        <v>0</v>
      </c>
      <c r="N4" s="6">
        <f>SUM(I4:M4)</f>
        <v>10</v>
      </c>
      <c r="O4" s="1">
        <v>10</v>
      </c>
      <c r="P4" s="1"/>
    </row>
    <row r="5" spans="1:17" x14ac:dyDescent="0.45">
      <c r="A5" s="1">
        <v>2</v>
      </c>
      <c r="B5" t="s">
        <v>6</v>
      </c>
      <c r="C5">
        <v>75</v>
      </c>
      <c r="D5">
        <v>73</v>
      </c>
      <c r="E5">
        <v>72</v>
      </c>
      <c r="F5">
        <v>73</v>
      </c>
      <c r="G5">
        <v>72</v>
      </c>
      <c r="I5" s="6">
        <v>0</v>
      </c>
      <c r="J5" s="6">
        <v>0</v>
      </c>
      <c r="K5" s="6">
        <v>20</v>
      </c>
      <c r="L5" s="6">
        <v>0</v>
      </c>
      <c r="M5" s="6">
        <v>0</v>
      </c>
      <c r="N5" s="6">
        <f t="shared" ref="N5:N10" si="0">SUM(I5:M5)</f>
        <v>20</v>
      </c>
      <c r="O5" s="1">
        <v>20</v>
      </c>
      <c r="P5" s="1"/>
    </row>
    <row r="6" spans="1:17" x14ac:dyDescent="0.45">
      <c r="A6" s="1">
        <v>3</v>
      </c>
      <c r="B6" t="s">
        <v>7</v>
      </c>
      <c r="C6">
        <v>28</v>
      </c>
      <c r="D6">
        <v>28</v>
      </c>
      <c r="E6">
        <v>29</v>
      </c>
      <c r="F6">
        <v>27</v>
      </c>
      <c r="G6">
        <v>29</v>
      </c>
      <c r="I6" s="6">
        <v>0</v>
      </c>
      <c r="J6" s="6">
        <v>0</v>
      </c>
      <c r="K6" s="6">
        <v>0</v>
      </c>
      <c r="L6" s="6">
        <v>2</v>
      </c>
      <c r="M6" s="6">
        <v>0</v>
      </c>
      <c r="N6" s="6">
        <f t="shared" si="0"/>
        <v>2</v>
      </c>
      <c r="O6" s="1">
        <v>2</v>
      </c>
      <c r="P6" s="1"/>
    </row>
    <row r="7" spans="1:17" x14ac:dyDescent="0.45">
      <c r="A7" s="1">
        <v>4</v>
      </c>
      <c r="B7" t="s">
        <v>8</v>
      </c>
      <c r="C7">
        <v>37</v>
      </c>
      <c r="D7">
        <v>40</v>
      </c>
      <c r="E7">
        <v>39</v>
      </c>
      <c r="F7">
        <v>40</v>
      </c>
      <c r="G7">
        <v>40</v>
      </c>
      <c r="I7" s="6">
        <v>5</v>
      </c>
      <c r="J7" s="6">
        <v>0</v>
      </c>
      <c r="K7" s="6">
        <v>0</v>
      </c>
      <c r="L7" s="6">
        <v>0</v>
      </c>
      <c r="M7" s="6">
        <v>0</v>
      </c>
      <c r="N7" s="6">
        <f t="shared" si="0"/>
        <v>5</v>
      </c>
      <c r="O7" s="1">
        <v>5</v>
      </c>
      <c r="P7" s="1"/>
    </row>
    <row r="8" spans="1:17" x14ac:dyDescent="0.45">
      <c r="A8" s="1">
        <v>5</v>
      </c>
      <c r="B8" t="s">
        <v>9</v>
      </c>
      <c r="C8">
        <v>56</v>
      </c>
      <c r="D8">
        <v>55</v>
      </c>
      <c r="E8">
        <v>50</v>
      </c>
      <c r="F8">
        <v>53</v>
      </c>
      <c r="G8">
        <v>52</v>
      </c>
      <c r="I8" s="6">
        <v>0</v>
      </c>
      <c r="J8" s="6">
        <v>0</v>
      </c>
      <c r="K8" s="6">
        <v>5</v>
      </c>
      <c r="L8" s="6">
        <v>0</v>
      </c>
      <c r="M8" s="6">
        <v>0</v>
      </c>
      <c r="N8" s="6">
        <f t="shared" si="0"/>
        <v>5</v>
      </c>
      <c r="O8" s="1">
        <v>5</v>
      </c>
      <c r="P8" s="1"/>
    </row>
    <row r="9" spans="1:17" x14ac:dyDescent="0.45">
      <c r="A9" s="1">
        <v>6</v>
      </c>
      <c r="B9" t="s">
        <v>10</v>
      </c>
      <c r="C9">
        <v>113</v>
      </c>
      <c r="D9">
        <v>119</v>
      </c>
      <c r="E9">
        <v>115</v>
      </c>
      <c r="F9">
        <v>119</v>
      </c>
      <c r="G9">
        <v>117</v>
      </c>
      <c r="I9" s="6">
        <v>10</v>
      </c>
      <c r="J9" s="6">
        <v>0</v>
      </c>
      <c r="K9" s="6">
        <v>0</v>
      </c>
      <c r="L9" s="6">
        <v>0</v>
      </c>
      <c r="M9" s="6">
        <v>0</v>
      </c>
      <c r="N9" s="6">
        <f t="shared" si="0"/>
        <v>10</v>
      </c>
      <c r="O9" s="1">
        <v>10</v>
      </c>
      <c r="P9" s="1"/>
    </row>
    <row r="10" spans="1:17" x14ac:dyDescent="0.45">
      <c r="A10" s="1">
        <v>7</v>
      </c>
      <c r="B10" t="s">
        <v>11</v>
      </c>
      <c r="C10">
        <v>451</v>
      </c>
      <c r="D10">
        <v>471</v>
      </c>
      <c r="E10">
        <v>462</v>
      </c>
      <c r="F10">
        <v>460</v>
      </c>
      <c r="G10">
        <v>452</v>
      </c>
      <c r="I10" s="6">
        <v>10</v>
      </c>
      <c r="J10" s="6">
        <v>0</v>
      </c>
      <c r="K10" s="6">
        <v>0</v>
      </c>
      <c r="L10" s="6">
        <v>0</v>
      </c>
      <c r="M10" s="6">
        <v>0</v>
      </c>
      <c r="N10" s="6">
        <f t="shared" si="0"/>
        <v>10</v>
      </c>
      <c r="O10" s="1">
        <v>10</v>
      </c>
      <c r="P10" s="1"/>
    </row>
    <row r="11" spans="1:17" x14ac:dyDescent="0.45">
      <c r="C11" s="1"/>
      <c r="D11" s="1"/>
      <c r="E11" s="1"/>
      <c r="F11" s="1"/>
      <c r="G11" s="1"/>
      <c r="H11" s="1"/>
      <c r="I11" s="7">
        <f>SUM(I4:I10)</f>
        <v>25</v>
      </c>
      <c r="J11" s="7">
        <f t="shared" ref="J11:N11" si="1">SUM(J4:J10)</f>
        <v>0</v>
      </c>
      <c r="K11" s="7">
        <f t="shared" si="1"/>
        <v>25</v>
      </c>
      <c r="L11" s="7">
        <f t="shared" si="1"/>
        <v>12</v>
      </c>
      <c r="M11" s="7">
        <f t="shared" si="1"/>
        <v>0</v>
      </c>
      <c r="N11" s="7">
        <f t="shared" si="1"/>
        <v>62</v>
      </c>
      <c r="O11" s="1"/>
      <c r="P11" s="1"/>
      <c r="Q11" s="1"/>
    </row>
    <row r="12" spans="1:17" x14ac:dyDescent="0.45">
      <c r="B12" t="s">
        <v>12</v>
      </c>
      <c r="C12">
        <v>8</v>
      </c>
      <c r="D12">
        <v>5</v>
      </c>
      <c r="E12">
        <v>8</v>
      </c>
      <c r="F12">
        <v>8</v>
      </c>
      <c r="G12">
        <v>4</v>
      </c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45">
      <c r="B13" t="s">
        <v>13</v>
      </c>
      <c r="C13">
        <v>9</v>
      </c>
      <c r="D13">
        <v>11</v>
      </c>
      <c r="E13">
        <v>8</v>
      </c>
      <c r="F13">
        <v>11</v>
      </c>
      <c r="G13">
        <v>9</v>
      </c>
      <c r="I13" s="8" t="s">
        <v>27</v>
      </c>
      <c r="J13" s="8"/>
      <c r="K13" s="8"/>
      <c r="L13" s="8"/>
      <c r="M13" s="8"/>
      <c r="N13" s="1"/>
      <c r="O13" s="1"/>
      <c r="P13" s="1"/>
      <c r="Q13" s="1"/>
    </row>
    <row r="14" spans="1:17" x14ac:dyDescent="0.45">
      <c r="I14" s="9">
        <f>(1-($C$13/100))*C4</f>
        <v>93.73</v>
      </c>
      <c r="J14" s="9">
        <f>(1-($D$13/100))*D4</f>
        <v>95.23</v>
      </c>
      <c r="K14" s="9">
        <f>(1-($E$13/100))*E4</f>
        <v>99.36</v>
      </c>
      <c r="L14" s="9">
        <f>(1-($F$13/100))*F4</f>
        <v>89</v>
      </c>
      <c r="M14" s="9">
        <f>(1-($G$13/100))*G4</f>
        <v>100.10000000000001</v>
      </c>
    </row>
    <row r="15" spans="1:17" x14ac:dyDescent="0.45">
      <c r="I15" s="9">
        <f t="shared" ref="I15:I20" si="2">(1-($C$13/100))*C5</f>
        <v>68.25</v>
      </c>
      <c r="J15" s="9">
        <f t="shared" ref="J15:J20" si="3">(1-($D$13/100))*D5</f>
        <v>64.97</v>
      </c>
      <c r="K15" s="9">
        <f t="shared" ref="K15:K20" si="4">(1-($E$13/100))*E5</f>
        <v>66.240000000000009</v>
      </c>
      <c r="L15" s="9">
        <f t="shared" ref="L15:L20" si="5">(1-($F$13/100))*F5</f>
        <v>64.97</v>
      </c>
      <c r="M15" s="9">
        <f t="shared" ref="M15:M20" si="6">(1-($G$13/100))*G5</f>
        <v>65.52</v>
      </c>
    </row>
    <row r="16" spans="1:17" x14ac:dyDescent="0.45">
      <c r="I16" s="9">
        <f t="shared" si="2"/>
        <v>25.48</v>
      </c>
      <c r="J16" s="9">
        <f t="shared" si="3"/>
        <v>24.92</v>
      </c>
      <c r="K16" s="9">
        <f t="shared" si="4"/>
        <v>26.68</v>
      </c>
      <c r="L16" s="9">
        <f t="shared" si="5"/>
        <v>24.03</v>
      </c>
      <c r="M16" s="9">
        <f t="shared" si="6"/>
        <v>26.39</v>
      </c>
    </row>
    <row r="17" spans="2:13" x14ac:dyDescent="0.45">
      <c r="I17" s="9">
        <f t="shared" si="2"/>
        <v>33.67</v>
      </c>
      <c r="J17" s="9">
        <f t="shared" si="3"/>
        <v>35.6</v>
      </c>
      <c r="K17" s="9">
        <f t="shared" si="4"/>
        <v>35.880000000000003</v>
      </c>
      <c r="L17" s="9">
        <f t="shared" si="5"/>
        <v>35.6</v>
      </c>
      <c r="M17" s="9">
        <f t="shared" si="6"/>
        <v>36.4</v>
      </c>
    </row>
    <row r="18" spans="2:13" x14ac:dyDescent="0.45">
      <c r="I18" s="9">
        <f t="shared" si="2"/>
        <v>50.96</v>
      </c>
      <c r="J18" s="9">
        <f t="shared" si="3"/>
        <v>48.95</v>
      </c>
      <c r="K18" s="9">
        <f t="shared" si="4"/>
        <v>46</v>
      </c>
      <c r="L18" s="9">
        <f t="shared" si="5"/>
        <v>47.17</v>
      </c>
      <c r="M18" s="9">
        <f t="shared" si="6"/>
        <v>47.32</v>
      </c>
    </row>
    <row r="19" spans="2:13" x14ac:dyDescent="0.45">
      <c r="I19" s="9">
        <f t="shared" si="2"/>
        <v>102.83</v>
      </c>
      <c r="J19" s="9">
        <f t="shared" si="3"/>
        <v>105.91</v>
      </c>
      <c r="K19" s="9">
        <f t="shared" si="4"/>
        <v>105.80000000000001</v>
      </c>
      <c r="L19" s="9">
        <f t="shared" si="5"/>
        <v>105.91</v>
      </c>
      <c r="M19" s="9">
        <f t="shared" si="6"/>
        <v>106.47</v>
      </c>
    </row>
    <row r="20" spans="2:13" x14ac:dyDescent="0.45">
      <c r="I20" s="9">
        <f t="shared" si="2"/>
        <v>410.41</v>
      </c>
      <c r="J20" s="9">
        <f t="shared" si="3"/>
        <v>419.19</v>
      </c>
      <c r="K20" s="9">
        <f t="shared" si="4"/>
        <v>425.04</v>
      </c>
      <c r="L20" s="9">
        <f t="shared" si="5"/>
        <v>409.40000000000003</v>
      </c>
      <c r="M20" s="9">
        <f t="shared" si="6"/>
        <v>411.32</v>
      </c>
    </row>
    <row r="22" spans="2:13" x14ac:dyDescent="0.45">
      <c r="E22" s="8" t="s">
        <v>17</v>
      </c>
      <c r="F22" s="8"/>
      <c r="G22" s="8"/>
      <c r="H22" s="8"/>
      <c r="I22" s="9">
        <f>IF(I11=0,0,C12*8)</f>
        <v>64</v>
      </c>
      <c r="J22" s="9">
        <f t="shared" ref="J22:M22" si="7">IF(J11=0,0,D12*8)</f>
        <v>0</v>
      </c>
      <c r="K22" s="9">
        <f>IF(K11=0,0,E12*8)</f>
        <v>64</v>
      </c>
      <c r="L22" s="9">
        <f t="shared" si="7"/>
        <v>64</v>
      </c>
      <c r="M22" s="9">
        <f t="shared" si="7"/>
        <v>0</v>
      </c>
    </row>
    <row r="23" spans="2:13" x14ac:dyDescent="0.45">
      <c r="E23" s="9"/>
      <c r="F23" s="9" t="s">
        <v>20</v>
      </c>
      <c r="G23" s="9"/>
      <c r="H23" s="9"/>
      <c r="I23" s="9">
        <f>SUMPRODUCT(I14:I20,I4:I10)</f>
        <v>5300.75</v>
      </c>
      <c r="J23" s="9">
        <f t="shared" ref="J23:M23" si="8">SUMPRODUCT(J14:J20,J4:J10)</f>
        <v>0</v>
      </c>
      <c r="K23" s="9">
        <f t="shared" si="8"/>
        <v>1554.8000000000002</v>
      </c>
      <c r="L23" s="9">
        <f t="shared" si="8"/>
        <v>938.06</v>
      </c>
      <c r="M23" s="9">
        <f t="shared" si="8"/>
        <v>0</v>
      </c>
    </row>
    <row r="24" spans="2:13" ht="28.5" x14ac:dyDescent="0.85">
      <c r="B24" s="4" t="s">
        <v>15</v>
      </c>
      <c r="C24">
        <f>SUMPRODUCT(I4:M10,I14:M20)+SUM(I22:M22)</f>
        <v>7985.6100000000006</v>
      </c>
      <c r="E24" s="9"/>
      <c r="F24" s="9"/>
      <c r="G24" s="9" t="s">
        <v>21</v>
      </c>
      <c r="H24" s="9"/>
      <c r="I24" s="9"/>
      <c r="J24" s="9"/>
      <c r="K24" s="9"/>
      <c r="L24" s="9"/>
      <c r="M24" s="9"/>
    </row>
  </sheetData>
  <mergeCells count="2">
    <mergeCell ref="E22:H22"/>
    <mergeCell ref="I13:M1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Shreyas Patel</cp:lastModifiedBy>
  <dcterms:created xsi:type="dcterms:W3CDTF">2022-10-07T14:45:05Z</dcterms:created>
  <dcterms:modified xsi:type="dcterms:W3CDTF">2022-10-07T16:58:57Z</dcterms:modified>
</cp:coreProperties>
</file>