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Raveena S Karvekar\OneDrive\Desktop\5th SEM\5th Sem\Notes\Computational Methods Lab\"/>
    </mc:Choice>
  </mc:AlternateContent>
  <xr:revisionPtr revIDLastSave="0" documentId="13_ncr:1_{E0ACAF7A-4FCB-43BF-862C-67AEA1CB3A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F21" i="1"/>
  <c r="G21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F33" i="1"/>
  <c r="G33" i="1"/>
  <c r="I33" i="1"/>
</calcChain>
</file>

<file path=xl/sharedStrings.xml><?xml version="1.0" encoding="utf-8"?>
<sst xmlns="http://schemas.openxmlformats.org/spreadsheetml/2006/main" count="15" uniqueCount="10">
  <si>
    <t>COMPONENT</t>
  </si>
  <si>
    <t>NITROGEN</t>
  </si>
  <si>
    <t>AMMONIA</t>
  </si>
  <si>
    <t>HYDROGEN</t>
  </si>
  <si>
    <t>TOTAL</t>
  </si>
  <si>
    <t>MOLE FRACTION</t>
  </si>
  <si>
    <t>P</t>
  </si>
  <si>
    <t>Kp</t>
  </si>
  <si>
    <t>Conversion Not Specified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</si>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</sst>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5</xdr:row>
      <xdr:rowOff>9525</xdr:rowOff>
    </xdr:from>
    <xdr:to>
      <xdr:col>3</xdr:col>
      <xdr:colOff>600075</xdr:colOff>
      <xdr:row>6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343150" y="962025"/>
          <a:ext cx="1419225" cy="36195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9525</xdr:colOff>
      <xdr:row>5</xdr:row>
      <xdr:rowOff>9526</xdr:rowOff>
    </xdr:from>
    <xdr:to>
      <xdr:col>7</xdr:col>
      <xdr:colOff>19050</xdr:colOff>
      <xdr:row>6</xdr:row>
      <xdr:rowOff>180976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57525" y="962026"/>
          <a:ext cx="1228725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9525</xdr:colOff>
      <xdr:row>3</xdr:row>
      <xdr:rowOff>9524</xdr:rowOff>
    </xdr:from>
    <xdr:to>
      <xdr:col>9</xdr:col>
      <xdr:colOff>19050</xdr:colOff>
      <xdr:row>9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53025" y="581024"/>
          <a:ext cx="942975" cy="1133476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630">
              <a:latin typeface="Arial Black" panose="020B0A04020102020204" pitchFamily="34" charset="0"/>
            </a:rPr>
            <a:t>S</a:t>
          </a:r>
        </a:p>
        <a:p>
          <a:pPr algn="ctr"/>
          <a:r>
            <a:rPr lang="en-IN" sz="630">
              <a:latin typeface="Arial Black" panose="020B0A04020102020204" pitchFamily="34" charset="0"/>
            </a:rPr>
            <a:t>E</a:t>
          </a:r>
        </a:p>
        <a:p>
          <a:pPr algn="ctr"/>
          <a:r>
            <a:rPr lang="en-IN" sz="630">
              <a:latin typeface="Arial Black" panose="020B0A04020102020204" pitchFamily="34" charset="0"/>
            </a:rPr>
            <a:t>P</a:t>
          </a:r>
        </a:p>
        <a:p>
          <a:pPr algn="ctr"/>
          <a:r>
            <a:rPr lang="en-IN" sz="630">
              <a:latin typeface="Arial Black" panose="020B0A04020102020204" pitchFamily="34" charset="0"/>
            </a:rPr>
            <a:t>A</a:t>
          </a:r>
        </a:p>
        <a:p>
          <a:pPr algn="ctr"/>
          <a:r>
            <a:rPr lang="en-IN" sz="630">
              <a:latin typeface="Arial Black" panose="020B0A04020102020204" pitchFamily="34" charset="0"/>
            </a:rPr>
            <a:t>R</a:t>
          </a:r>
        </a:p>
        <a:p>
          <a:pPr algn="ctr"/>
          <a:r>
            <a:rPr lang="en-IN" sz="630">
              <a:latin typeface="Arial Black" panose="020B0A04020102020204" pitchFamily="34" charset="0"/>
            </a:rPr>
            <a:t>A</a:t>
          </a:r>
        </a:p>
        <a:p>
          <a:pPr algn="ctr"/>
          <a:r>
            <a:rPr lang="en-IN" sz="630">
              <a:latin typeface="Arial Black" panose="020B0A04020102020204" pitchFamily="34" charset="0"/>
            </a:rPr>
            <a:t>T</a:t>
          </a:r>
        </a:p>
        <a:p>
          <a:pPr algn="ctr"/>
          <a:r>
            <a:rPr lang="en-IN" sz="630">
              <a:latin typeface="Arial Black" panose="020B0A04020102020204" pitchFamily="34" charset="0"/>
            </a:rPr>
            <a:t>O</a:t>
          </a:r>
        </a:p>
        <a:p>
          <a:pPr algn="ctr"/>
          <a:r>
            <a:rPr lang="en-IN" sz="630">
              <a:latin typeface="Arial Black" panose="020B0A04020102020204" pitchFamily="34" charset="0"/>
            </a:rPr>
            <a:t>R</a:t>
          </a:r>
        </a:p>
      </xdr:txBody>
    </xdr:sp>
    <xdr:clientData/>
  </xdr:twoCellAnchor>
  <xdr:twoCellAnchor>
    <xdr:from>
      <xdr:col>3</xdr:col>
      <xdr:colOff>600075</xdr:colOff>
      <xdr:row>6</xdr:row>
      <xdr:rowOff>0</xdr:rowOff>
    </xdr:from>
    <xdr:to>
      <xdr:col>5</xdr:col>
      <xdr:colOff>9525</xdr:colOff>
      <xdr:row>6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2" idx="3"/>
          <a:endCxn id="3" idx="1"/>
        </xdr:cNvCxnSpPr>
      </xdr:nvCxnSpPr>
      <xdr:spPr>
        <a:xfrm>
          <a:off x="3762375" y="1143000"/>
          <a:ext cx="6286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6</xdr:row>
      <xdr:rowOff>1</xdr:rowOff>
    </xdr:from>
    <xdr:to>
      <xdr:col>8</xdr:col>
      <xdr:colOff>9525</xdr:colOff>
      <xdr:row>6</xdr:row>
      <xdr:rowOff>4762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3" idx="3"/>
          <a:endCxn id="4" idx="1"/>
        </xdr:cNvCxnSpPr>
      </xdr:nvCxnSpPr>
      <xdr:spPr>
        <a:xfrm>
          <a:off x="4286250" y="1143001"/>
          <a:ext cx="600075" cy="47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6</xdr:row>
      <xdr:rowOff>0</xdr:rowOff>
    </xdr:from>
    <xdr:to>
      <xdr:col>5</xdr:col>
      <xdr:colOff>9525</xdr:colOff>
      <xdr:row>6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stCxn id="2" idx="3"/>
          <a:endCxn id="3" idx="1"/>
        </xdr:cNvCxnSpPr>
      </xdr:nvCxnSpPr>
      <xdr:spPr>
        <a:xfrm>
          <a:off x="3762375" y="1143000"/>
          <a:ext cx="6286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6</xdr:row>
      <xdr:rowOff>1</xdr:rowOff>
    </xdr:from>
    <xdr:to>
      <xdr:col>8</xdr:col>
      <xdr:colOff>9525</xdr:colOff>
      <xdr:row>6</xdr:row>
      <xdr:rowOff>4762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stCxn id="3" idx="3"/>
          <a:endCxn id="4" idx="1"/>
        </xdr:cNvCxnSpPr>
      </xdr:nvCxnSpPr>
      <xdr:spPr>
        <a:xfrm>
          <a:off x="4286250" y="1143001"/>
          <a:ext cx="600075" cy="4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1032672</xdr:colOff>
      <xdr:row>4</xdr:row>
      <xdr:rowOff>178885</xdr:rowOff>
    </xdr:from>
    <xdr:ext cx="925510" cy="381708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594772" y="940885"/>
          <a:ext cx="925510" cy="38170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Arial Black" panose="020B0A04020102020204" pitchFamily="34" charset="0"/>
            </a:rPr>
            <a:t>MIXER</a:t>
          </a:r>
        </a:p>
      </xdr:txBody>
    </xdr:sp>
    <xdr:clientData/>
  </xdr:oneCellAnchor>
  <xdr:oneCellAnchor>
    <xdr:from>
      <xdr:col>5</xdr:col>
      <xdr:colOff>204997</xdr:colOff>
      <xdr:row>5</xdr:row>
      <xdr:rowOff>16960</xdr:rowOff>
    </xdr:from>
    <xdr:ext cx="1152110" cy="345544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586497" y="969460"/>
          <a:ext cx="1152110" cy="345544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Arial Black" panose="020B0A04020102020204" pitchFamily="34" charset="0"/>
            </a:rPr>
            <a:t>REACTOR</a:t>
          </a:r>
        </a:p>
      </xdr:txBody>
    </xdr:sp>
    <xdr:clientData/>
  </xdr:oneCellAnchor>
  <xdr:twoCellAnchor>
    <xdr:from>
      <xdr:col>8</xdr:col>
      <xdr:colOff>314325</xdr:colOff>
      <xdr:row>1</xdr:row>
      <xdr:rowOff>28575</xdr:rowOff>
    </xdr:from>
    <xdr:to>
      <xdr:col>8</xdr:col>
      <xdr:colOff>319088</xdr:colOff>
      <xdr:row>3</xdr:row>
      <xdr:rowOff>9524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stCxn id="4" idx="0"/>
        </xdr:cNvCxnSpPr>
      </xdr:nvCxnSpPr>
      <xdr:spPr>
        <a:xfrm flipH="1" flipV="1">
          <a:off x="5457825" y="219075"/>
          <a:ext cx="4763" cy="3619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1590675</xdr:colOff>
      <xdr:row>1</xdr:row>
      <xdr:rowOff>9525</xdr:rowOff>
    </xdr:from>
    <xdr:to>
      <xdr:col>8</xdr:col>
      <xdr:colOff>295275</xdr:colOff>
      <xdr:row>1</xdr:row>
      <xdr:rowOff>9525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H="1">
          <a:off x="3152775" y="200025"/>
          <a:ext cx="3276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1590675</xdr:colOff>
      <xdr:row>1</xdr:row>
      <xdr:rowOff>19050</xdr:rowOff>
    </xdr:from>
    <xdr:to>
      <xdr:col>2</xdr:col>
      <xdr:colOff>1590677</xdr:colOff>
      <xdr:row>5</xdr:row>
      <xdr:rowOff>7435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3152775" y="209550"/>
          <a:ext cx="2" cy="7503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527050</xdr:colOff>
      <xdr:row>8</xdr:row>
      <xdr:rowOff>180975</xdr:rowOff>
    </xdr:from>
    <xdr:to>
      <xdr:col>8</xdr:col>
      <xdr:colOff>528638</xdr:colOff>
      <xdr:row>10</xdr:row>
      <xdr:rowOff>155575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H="1">
          <a:off x="6661150" y="1704975"/>
          <a:ext cx="1588" cy="35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174797</xdr:colOff>
      <xdr:row>6</xdr:row>
      <xdr:rowOff>5663</xdr:rowOff>
    </xdr:from>
    <xdr:to>
      <xdr:col>2</xdr:col>
      <xdr:colOff>819149</xdr:colOff>
      <xdr:row>6</xdr:row>
      <xdr:rowOff>9525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784397" y="1148663"/>
          <a:ext cx="1596852" cy="3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3"/>
  <sheetViews>
    <sheetView tabSelected="1" topLeftCell="A10" zoomScaleNormal="100" workbookViewId="0">
      <selection activeCell="A22" sqref="A22:I23"/>
    </sheetView>
  </sheetViews>
  <sheetFormatPr defaultRowHeight="14.4" x14ac:dyDescent="0.3"/>
  <cols>
    <col min="2" max="2" width="14.33203125" customWidth="1"/>
    <col min="3" max="3" width="24" customWidth="1"/>
    <col min="6" max="6" width="10.88671875" customWidth="1"/>
    <col min="7" max="7" width="12.5546875" customWidth="1"/>
    <col min="9" max="9" width="15.5546875" customWidth="1"/>
  </cols>
  <sheetData>
    <row r="2" spans="2:9" x14ac:dyDescent="0.3">
      <c r="F2">
        <v>6</v>
      </c>
    </row>
    <row r="7" spans="2:9" x14ac:dyDescent="0.3">
      <c r="B7" s="1">
        <v>1</v>
      </c>
      <c r="E7" s="1">
        <v>2</v>
      </c>
      <c r="H7" s="1">
        <v>4</v>
      </c>
    </row>
    <row r="8" spans="2:9" x14ac:dyDescent="0.3">
      <c r="G8" s="2">
        <v>3</v>
      </c>
    </row>
    <row r="12" spans="2:9" x14ac:dyDescent="0.3">
      <c r="I12" s="1">
        <v>5</v>
      </c>
    </row>
    <row r="17" spans="2:9" x14ac:dyDescent="0.3">
      <c r="B17" s="3" t="s">
        <v>0</v>
      </c>
      <c r="C17" s="3">
        <v>1</v>
      </c>
      <c r="D17" s="3">
        <v>2</v>
      </c>
      <c r="E17" s="3">
        <v>3</v>
      </c>
      <c r="F17" s="3">
        <v>4</v>
      </c>
      <c r="G17" s="5">
        <v>5</v>
      </c>
      <c r="H17" s="3">
        <v>6</v>
      </c>
      <c r="I17" s="8"/>
    </row>
    <row r="18" spans="2:9" x14ac:dyDescent="0.3">
      <c r="B18" s="3" t="s">
        <v>3</v>
      </c>
      <c r="C18" s="4">
        <v>300</v>
      </c>
      <c r="D18" s="4">
        <f ca="1">C18+H18</f>
        <v>1182.2660098522165</v>
      </c>
      <c r="E18" s="4">
        <f ca="1">-0.25*D18</f>
        <v>-295.56650246305412</v>
      </c>
      <c r="F18" s="4">
        <f ca="1">D18+E18</f>
        <v>886.69950738916236</v>
      </c>
      <c r="G18" s="6">
        <f ca="1">0.005*F18</f>
        <v>4.4334975369458123</v>
      </c>
      <c r="H18" s="4">
        <f ca="1">F18-G18</f>
        <v>882.2660098522166</v>
      </c>
      <c r="I18" s="1"/>
    </row>
    <row r="19" spans="2:9" x14ac:dyDescent="0.3">
      <c r="B19" s="3" t="s">
        <v>1</v>
      </c>
      <c r="C19" s="4">
        <v>100</v>
      </c>
      <c r="D19" s="4">
        <f ca="1">C19+H19</f>
        <v>394.08798629895017</v>
      </c>
      <c r="E19" s="4">
        <f ca="1">-0.25*D19</f>
        <v>-98.521996574737543</v>
      </c>
      <c r="F19" s="4">
        <f ca="1">D19+E19</f>
        <v>295.56598972421261</v>
      </c>
      <c r="G19" s="6">
        <f ca="1">0.005*F19</f>
        <v>1.4778299486210631</v>
      </c>
      <c r="H19" s="4">
        <f ca="1">F19-G19</f>
        <v>294.08815977559158</v>
      </c>
      <c r="I19" s="1"/>
    </row>
    <row r="20" spans="2:9" x14ac:dyDescent="0.3">
      <c r="B20" s="3" t="s">
        <v>2</v>
      </c>
      <c r="C20" s="4">
        <v>0</v>
      </c>
      <c r="D20" s="4">
        <f ca="1">C20+H20</f>
        <v>4.0213035452312624</v>
      </c>
      <c r="E20" s="4">
        <f ca="1">-2*E19</f>
        <v>197.04399314947509</v>
      </c>
      <c r="F20" s="4">
        <f ca="1">D20+E20</f>
        <v>201.06529669470635</v>
      </c>
      <c r="G20" s="6">
        <f ca="1">0.98*F20</f>
        <v>197.04399076081222</v>
      </c>
      <c r="H20" s="4">
        <f ca="1">F20-G20</f>
        <v>4.0213059338941264</v>
      </c>
      <c r="I20" s="1"/>
    </row>
    <row r="21" spans="2:9" x14ac:dyDescent="0.3">
      <c r="B21" s="3" t="s">
        <v>4</v>
      </c>
      <c r="C21" s="4">
        <f>C18+C19+C20</f>
        <v>400</v>
      </c>
      <c r="D21" s="4">
        <f ca="1">D18+D19+D20</f>
        <v>1580.3752996963981</v>
      </c>
      <c r="E21" s="4"/>
      <c r="F21" s="4">
        <f ca="1">F18+F19+F20</f>
        <v>1383.3307938080814</v>
      </c>
      <c r="G21" s="6">
        <f ca="1">G18+G19+G20</f>
        <v>202.95531824637911</v>
      </c>
      <c r="H21" s="4"/>
      <c r="I21" s="1"/>
    </row>
    <row r="22" spans="2:9" x14ac:dyDescent="0.3">
      <c r="B22" s="11"/>
      <c r="C22" s="9"/>
      <c r="D22" s="9"/>
      <c r="E22" s="9"/>
      <c r="F22" s="9"/>
      <c r="G22" s="9"/>
      <c r="H22" s="9"/>
      <c r="I22" s="1"/>
    </row>
    <row r="23" spans="2:9" x14ac:dyDescent="0.3">
      <c r="B23" s="13"/>
      <c r="C23" s="12"/>
      <c r="D23" s="12"/>
      <c r="E23" s="12"/>
      <c r="F23" s="12"/>
      <c r="G23" s="12"/>
      <c r="H23" s="12"/>
      <c r="I23" s="1"/>
    </row>
    <row r="24" spans="2:9" x14ac:dyDescent="0.3">
      <c r="B24" s="12"/>
      <c r="C24" s="12"/>
      <c r="D24" s="12"/>
      <c r="E24" s="12"/>
      <c r="F24" s="12"/>
      <c r="G24" s="12"/>
      <c r="H24" s="12"/>
      <c r="I24" s="1"/>
    </row>
    <row r="25" spans="2:9" x14ac:dyDescent="0.3">
      <c r="C25" t="s">
        <v>8</v>
      </c>
      <c r="G25" t="s">
        <v>9</v>
      </c>
    </row>
    <row r="26" spans="2:9" x14ac:dyDescent="0.3">
      <c r="B26" s="8" t="s">
        <v>6</v>
      </c>
      <c r="C26" s="1">
        <v>220</v>
      </c>
      <c r="D26">
        <v>0.05</v>
      </c>
      <c r="E26" t="s">
        <v>7</v>
      </c>
    </row>
    <row r="29" spans="2:9" x14ac:dyDescent="0.3">
      <c r="B29" s="3" t="s">
        <v>0</v>
      </c>
      <c r="C29" s="3">
        <v>1</v>
      </c>
      <c r="D29" s="3">
        <v>2</v>
      </c>
      <c r="E29" s="3">
        <v>3</v>
      </c>
      <c r="F29" s="3">
        <v>4</v>
      </c>
      <c r="G29" s="5">
        <v>5</v>
      </c>
      <c r="H29" s="3">
        <v>6</v>
      </c>
      <c r="I29" s="10" t="s">
        <v>5</v>
      </c>
    </row>
    <row r="30" spans="2:9" x14ac:dyDescent="0.3">
      <c r="B30" s="3" t="s">
        <v>3</v>
      </c>
      <c r="C30" s="4">
        <v>300</v>
      </c>
      <c r="D30" s="7">
        <f ca="1">C30+H30</f>
        <v>5999.9999814404055</v>
      </c>
      <c r="E30" s="7">
        <f ca="1">I25*D30</f>
        <v>0</v>
      </c>
      <c r="F30" s="7">
        <f ca="1">D30+E30</f>
        <v>5999.9999814404055</v>
      </c>
      <c r="G30" s="7">
        <f ca="1">0.05*F30</f>
        <v>299.99999907202027</v>
      </c>
      <c r="H30" s="7">
        <f ca="1">F30-G30</f>
        <v>5699.9999823683847</v>
      </c>
      <c r="I30" s="7">
        <f ca="1">F30/F33</f>
        <v>0.75000010262957484</v>
      </c>
    </row>
    <row r="31" spans="2:9" x14ac:dyDescent="0.3">
      <c r="B31" s="3" t="s">
        <v>1</v>
      </c>
      <c r="C31" s="4">
        <v>100</v>
      </c>
      <c r="D31" s="7">
        <f ca="1">C31+H31</f>
        <v>1999.9989550712289</v>
      </c>
      <c r="E31" s="7">
        <f ca="1">I25*D31</f>
        <v>0</v>
      </c>
      <c r="F31" s="7">
        <f ca="1">D31+E31</f>
        <v>1999.9989550712289</v>
      </c>
      <c r="G31" s="7">
        <f ca="1">0.05*F31</f>
        <v>99.999947753561457</v>
      </c>
      <c r="H31" s="7">
        <f ca="1">F31-G31</f>
        <v>1899.9990073176675</v>
      </c>
      <c r="I31" s="7">
        <f ca="1">F31/F33</f>
        <v>0.24999990436706018</v>
      </c>
    </row>
    <row r="32" spans="2:9" x14ac:dyDescent="0.3">
      <c r="B32" s="3" t="s">
        <v>2</v>
      </c>
      <c r="C32" s="4">
        <v>0</v>
      </c>
      <c r="D32" s="7">
        <f ca="1">C32+H32</f>
        <v>0</v>
      </c>
      <c r="E32" s="7">
        <f ca="1">I25*D32</f>
        <v>0</v>
      </c>
      <c r="F32" s="7">
        <f ca="1">D32+E32</f>
        <v>0</v>
      </c>
      <c r="G32" s="7">
        <f ca="1">0.98*F32</f>
        <v>0</v>
      </c>
      <c r="H32" s="7">
        <f ca="1">F32-G32</f>
        <v>0</v>
      </c>
      <c r="I32" s="7">
        <f ca="1">F32/F33</f>
        <v>0</v>
      </c>
    </row>
    <row r="33" spans="2:9" x14ac:dyDescent="0.3">
      <c r="B33" s="3" t="s">
        <v>4</v>
      </c>
      <c r="C33" s="4">
        <v>400</v>
      </c>
      <c r="D33" s="7">
        <f ca="1">D30+D31+D32</f>
        <v>7999.9989365116344</v>
      </c>
      <c r="E33" s="7"/>
      <c r="F33" s="7">
        <f ca="1">F30+F31+F32</f>
        <v>7999.9989365116344</v>
      </c>
      <c r="G33" s="7">
        <f ca="1">G30+G31+G32</f>
        <v>399.99994682558173</v>
      </c>
      <c r="H33" s="7"/>
      <c r="I33" s="7">
        <f ca="1">I30+I31+I32</f>
        <v>1.000000006996635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Raveena 25</cp:lastModifiedBy>
  <dcterms:created xsi:type="dcterms:W3CDTF">2023-12-13T05:59:08Z</dcterms:created>
  <dcterms:modified xsi:type="dcterms:W3CDTF">2024-01-28T16:13:49Z</dcterms:modified>
</cp:coreProperties>
</file>