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91991\Downloads\"/>
    </mc:Choice>
  </mc:AlternateContent>
  <xr:revisionPtr revIDLastSave="0" documentId="13_ncr:1_{F56A82EC-7E34-4E9C-B036-999B57855FFE}" xr6:coauthVersionLast="47" xr6:coauthVersionMax="47" xr10:uidLastSave="{00000000-0000-0000-0000-000000000000}"/>
  <bookViews>
    <workbookView xWindow="-110" yWindow="-110" windowWidth="19420" windowHeight="10300" firstSheet="8" activeTab="11" xr2:uid="{00000000-000D-0000-FFFF-FFFF00000000}"/>
  </bookViews>
  <sheets>
    <sheet name="DataSet" sheetId="11" r:id="rId1"/>
    <sheet name="Insight-1" sheetId="12" r:id="rId2"/>
    <sheet name="Insight-2" sheetId="14" r:id="rId3"/>
    <sheet name="Insight-3" sheetId="15" r:id="rId4"/>
    <sheet name="Insight-4" sheetId="16" r:id="rId5"/>
    <sheet name="Insight-5" sheetId="17" r:id="rId6"/>
    <sheet name="Insight-6" sheetId="18" r:id="rId7"/>
    <sheet name="Insight-7" sheetId="19" r:id="rId8"/>
    <sheet name="Insight-8" sheetId="21" r:id="rId9"/>
    <sheet name="Insight-9" sheetId="22" r:id="rId10"/>
    <sheet name="Insight-10" sheetId="23" r:id="rId11"/>
    <sheet name="Insight-11" sheetId="25" r:id="rId12"/>
    <sheet name="Insight-12" sheetId="26" r:id="rId13"/>
    <sheet name="Dashboard-1" sheetId="35" r:id="rId14"/>
    <sheet name="Dashboard-2" sheetId="37" r:id="rId15"/>
  </sheets>
  <definedNames>
    <definedName name="dataset">DataSet!$A$1:$G$71</definedName>
    <definedName name="Slicer_Age">#N/A</definedName>
    <definedName name="Slicer_Gender">#N/A</definedName>
    <definedName name="Slicer_Insurance_Type">#N/A</definedName>
    <definedName name="Slicer_Medical_Condition">#N/A</definedName>
    <definedName name="Slicer_Month">#N/A</definedName>
    <definedName name="Slicer_Treatment_Cost">#N/A</definedName>
    <definedName name="Slicer_Year">#N/A</definedName>
  </definedNames>
  <calcPr calcId="191029"/>
  <pivotCaches>
    <pivotCache cacheId="0" r:id="rId16"/>
    <pivotCache cacheId="1" r:id="rId17"/>
    <pivotCache cacheId="2"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1"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3" i="11"/>
  <c r="I4" i="11"/>
  <c r="I5" i="11"/>
  <c r="I6" i="11"/>
  <c r="I7" i="11"/>
  <c r="I8" i="11"/>
  <c r="I9" i="11"/>
  <c r="I10" i="11"/>
  <c r="I11" i="11"/>
  <c r="I12" i="11"/>
  <c r="I13" i="11"/>
  <c r="I14" i="11"/>
  <c r="I15" i="11"/>
  <c r="I2" i="11"/>
  <c r="H2" i="11"/>
</calcChain>
</file>

<file path=xl/sharedStrings.xml><?xml version="1.0" encoding="utf-8"?>
<sst xmlns="http://schemas.openxmlformats.org/spreadsheetml/2006/main" count="362" uniqueCount="72">
  <si>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</si>
  <si>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</si>
  <si>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</si>
  <si>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</si>
  <si>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</si>
  <si>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</si>
  <si>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</si>
  <si>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</si>
  <si>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</si>
  <si>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</si>
  <si>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</si>
  <si>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</si>
  <si>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</si>
  <si>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</si>
  <si>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</si>
  <si>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</si>
  <si>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</si>
  <si>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</si>
  <si>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</si>
  <si>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</si>
  <si>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</si>
  <si>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Row Labels</t>
  </si>
  <si>
    <t>Grand Total</t>
  </si>
  <si>
    <t>Average of Treatment_Cost</t>
  </si>
  <si>
    <t>Sum of Patient_ID</t>
  </si>
  <si>
    <t>&lt;21 or (blank)</t>
  </si>
  <si>
    <t>21-30</t>
  </si>
  <si>
    <t>31-40</t>
  </si>
  <si>
    <t>41-50</t>
  </si>
  <si>
    <t>51-60</t>
  </si>
  <si>
    <t>61-70</t>
  </si>
  <si>
    <t>71-80</t>
  </si>
  <si>
    <t>Medical Condition</t>
  </si>
  <si>
    <t>Month</t>
  </si>
  <si>
    <t>Year</t>
  </si>
  <si>
    <t>Total Treatment Cost by Insurance Type and Medical Condition</t>
  </si>
  <si>
    <t>Average Age of Patients by Medical Condition</t>
  </si>
  <si>
    <t>Comparison of Treatment Costs Over Time</t>
  </si>
  <si>
    <t>Percentage of Patients with Chronic Conditions</t>
  </si>
  <si>
    <t>Average Treatment Cost by Gender</t>
  </si>
  <si>
    <t>DASHBOARD</t>
  </si>
  <si>
    <t>Patients With Chronic Conditons</t>
  </si>
  <si>
    <t>Treamtent Cost Over Time</t>
  </si>
  <si>
    <t>Most Common Medical Condition</t>
  </si>
  <si>
    <t xml:space="preserve"> Insurance_Type</t>
  </si>
  <si>
    <t xml:space="preserve"> Total Treatment_Cost</t>
  </si>
  <si>
    <t xml:space="preserve">Average Age </t>
  </si>
  <si>
    <t>Distribution of Patients by Age Group</t>
  </si>
  <si>
    <t>Average Treatment Cost by Insurance Type</t>
  </si>
  <si>
    <t>Most Common Medical Conditions</t>
  </si>
  <si>
    <t>Total Treatment Cost by Medical Condition</t>
  </si>
  <si>
    <t>Average Treatment Cost by Age Group and Gender</t>
  </si>
  <si>
    <t>Distribution of Patients by Insurance Type and Gender</t>
  </si>
  <si>
    <t>Total Treatment Cost by Insurance Type Over Time</t>
  </si>
  <si>
    <t>Treatment cost by Insurance</t>
  </si>
  <si>
    <t>Treatment cost by Medical Condition</t>
  </si>
  <si>
    <t>Treatment Cost by Gender</t>
  </si>
  <si>
    <t>Patients by Insurance Type and Gender</t>
  </si>
  <si>
    <t>Treatment Cost by Insurance Type and Medical Condition</t>
  </si>
  <si>
    <t>2021</t>
  </si>
  <si>
    <t>Qtr1</t>
  </si>
  <si>
    <t>Jan</t>
  </si>
  <si>
    <t>2022</t>
  </si>
  <si>
    <t>Qtr4</t>
  </si>
  <si>
    <t>Nov</t>
  </si>
  <si>
    <t>Dec</t>
  </si>
  <si>
    <t>2023</t>
  </si>
  <si>
    <t>Mar</t>
  </si>
  <si>
    <t>Qtr2</t>
  </si>
  <si>
    <t>Apr</t>
  </si>
  <si>
    <t>2024</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</si>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</sst>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rgb="FF020817"/>
      <name val="Calibri"/>
      <family val="2"/>
      <scheme val="minor"/>
    </font>
    <font>
      <sz val="16"/>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3"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4" fontId="0" fillId="0" borderId="0" xfId="0" applyNumberFormat="1"/>
    <xf numFmtId="0" fontId="2" fillId="0" borderId="0" xfId="0" applyFont="1"/>
    <xf numFmtId="0" fontId="0" fillId="2" borderId="0" xfId="0" applyFill="1"/>
    <xf numFmtId="10" fontId="0" fillId="0" borderId="0" xfId="0" applyNumberFormat="1"/>
    <xf numFmtId="0" fontId="4" fillId="0" borderId="0" xfId="0" applyFont="1"/>
    <xf numFmtId="0" fontId="3" fillId="0" borderId="0" xfId="0" applyFont="1"/>
    <xf numFmtId="0" fontId="3" fillId="2" borderId="0" xfId="0" applyFont="1" applyFill="1"/>
    <xf numFmtId="0" fontId="0" fillId="3" borderId="0" xfId="0" applyFill="1"/>
    <xf numFmtId="0" fontId="0" fillId="4" borderId="0" xfId="0" applyFill="1"/>
    <xf numFmtId="0" fontId="4" fillId="4" borderId="0" xfId="0" applyFont="1" applyFill="1"/>
    <xf numFmtId="0" fontId="0" fillId="0" borderId="0" xfId="0" applyAlignment="1">
      <alignment horizontal="left" indent="2"/>
    </xf>
    <xf numFmtId="0" fontId="0" fillId="5"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[Shridhi_Project2_Part1.xlsx]Insight-1!PivotTable1</c:name>
    <c:fmtId val="2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hade val="76000"/>
            </a:schemeClr>
          </a:solidFill>
          <a:ln>
            <a:noFill/>
          </a:ln>
          <a:effectLst/>
        </c:spPr>
      </c:pivotFmt>
      <c:pivotFmt>
        <c:idx val="2"/>
        <c:spPr>
          <a:solidFill>
            <a:schemeClr val="accent4">
              <a:tint val="77000"/>
            </a:schemeClr>
          </a:solidFill>
          <a:ln>
            <a:noFill/>
          </a:ln>
          <a:effectLst/>
        </c:spPr>
      </c:pivotFmt>
    </c:pivotFmts>
    <c:plotArea>
      <c:layout/>
      <c:pieChart>
        <c:varyColors val="1"/>
        <c:ser>
          <c:idx val="0"/>
          <c:order val="0"/>
          <c:tx>
            <c:strRef>
              <c:f>'Insight-1'!$B$3</c:f>
              <c:strCache>
                <c:ptCount val="1"/>
                <c:pt idx="0">
                  <c:v>Total</c:v>
                </c:pt>
              </c:strCache>
            </c:strRef>
          </c:tx>
          <c:dPt>
            <c:idx val="0"/>
            <c:bubble3D val="0"/>
            <c:spPr>
              <a:solidFill>
                <a:schemeClr val="accent4">
                  <a:shade val="76000"/>
                </a:schemeClr>
              </a:solidFill>
              <a:ln>
                <a:noFill/>
              </a:ln>
              <a:effectLst/>
            </c:spPr>
            <c:extLst>
              <c:ext xmlns:c16="http://schemas.microsoft.com/office/drawing/2014/chart" uri="{C3380CC4-5D6E-409C-BE32-E72D297353CC}">
                <c16:uniqueId val="{00000001-5418-4928-BC70-9AE31DF391FF}"/>
              </c:ext>
            </c:extLst>
          </c:dPt>
          <c:dPt>
            <c:idx val="1"/>
            <c:bubble3D val="0"/>
            <c:spPr>
              <a:solidFill>
                <a:schemeClr val="accent4">
                  <a:tint val="77000"/>
                </a:schemeClr>
              </a:solidFill>
              <a:ln>
                <a:noFill/>
              </a:ln>
              <a:effectLst/>
            </c:spPr>
            <c:extLst>
              <c:ext xmlns:c16="http://schemas.microsoft.com/office/drawing/2014/chart" uri="{C3380CC4-5D6E-409C-BE32-E72D297353CC}">
                <c16:uniqueId val="{00000003-5418-4928-BC70-9AE31DF391FF}"/>
              </c:ext>
            </c:extLst>
          </c:dPt>
          <c:cat>
            <c:strRef>
              <c:f>'Insight-1'!$A$4:$A$6</c:f>
              <c:strCache>
                <c:ptCount val="2"/>
                <c:pt idx="0">
                  <c:v>Female</c:v>
                </c:pt>
                <c:pt idx="1">
                  <c:v>Male</c:v>
                </c:pt>
              </c:strCache>
            </c:strRef>
          </c:cat>
          <c:val>
            <c:numRef>
              <c:f>'Insight-1'!$B$4:$B$6</c:f>
              <c:numCache>
                <c:formatCode>0.0</c:formatCode>
                <c:ptCount val="2"/>
                <c:pt idx="0">
                  <c:v>977.14285714285711</c:v>
                </c:pt>
                <c:pt idx="1">
                  <c:v>1291.4285714285713</c:v>
                </c:pt>
              </c:numCache>
            </c:numRef>
          </c:val>
          <c:extLst>
            <c:ext xmlns:c16="http://schemas.microsoft.com/office/drawing/2014/chart" uri="{C3380CC4-5D6E-409C-BE32-E72D297353CC}">
              <c16:uniqueId val="{00000000-7F07-421A-AF35-DC1AB82208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[Shridhi_Project2_Part1.xlsx]Insight-10!PivotTable8</c:name>
    <c:fmtId val="0"/>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'Insight-10'!$B$3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'Insight-10'!$A$4:$A$13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'Insight-10'!$B$4:$B$13</c:f>
              <c:numCache>
                <c:formatCode>0.00%</c:formatCode>
                <c:ptCount val="9"/>
                <c:pt idx="0">
                  <c:v>0.12857142857142856</c:v>
                </c:pt>
                <c:pt idx="1">
                  <c:v>7.1428571428571425E-2</c:v>
                </c:pt>
                <c:pt idx="2">
                  <c:v>0.11428571428571428</c:v>
                </c:pt>
                <c:pt idx="3">
                  <c:v>0.12857142857142856</c:v>
                </c:pt>
                <c:pt idx="4">
                  <c:v>0.12857142857142856</c:v>
                </c:pt>
                <c:pt idx="5">
                  <c:v>0.12857142857142856</c:v>
                </c:pt>
                <c:pt idx="6">
                  <c:v>7.1428571428571425E-2</c:v>
                </c:pt>
                <c:pt idx="7">
                  <c:v>0.11428571428571428</c:v>
                </c:pt>
                <c:pt idx="8">
                  <c:v>0.11428571428571428</c:v>
                </c:pt>
              </c:numCache>
            </c:numRef>
          </c:val>
          <c:extLst>
            <c:ext xmlns:c16="http://schemas.microsoft.com/office/drawing/2014/chart" uri="{C3380CC4-5D6E-409C-BE32-E72D297353CC}">
              <c16:uniqueId val="{00000000-EB14-462C-A04E-D053D3F324AA}"/>
            </c:ext>
          </c:extLst>
        </c:ser>
        <c:dLbls>
          <c:showLegendKey val="0"/>
          <c:showVal val="0"/>
          <c:showCatName val="0"/>
          <c:showSerName val="0"/>
          <c:showPercent val="0"/>
          <c:showBubbleSize val="0"/>
        </c:dLbls>
        <c:gapWidth val="100"/>
        <c:overlap val="-24"/>
        <c:axId val="442862080"/>
        <c:axId val="442862560"/>
      </c:barChart>
      <c:catAx>
        <c:axId val="442862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2862560"/>
        <c:crosses val="autoZero"/>
        <c:auto val="1"/>
        <c:lblAlgn val="ctr"/>
        <c:lblOffset val="100"/>
        <c:noMultiLvlLbl val="0"/>
      </c:catAx>
      <c:valAx>
        <c:axId val="442862560"/>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286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[Shridhi_Project2_Part1.xlsx]Insight-11!PivotTable10</c:name>
    <c:fmtId val="8"/>
  </c:pivotSource>
  <c:chart>
    <c:autoTitleDeleted val="1"/>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'Insight-11'!$B$3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'Insight-11'!$A$4:$A$19</c:f>
              <c:multiLvlStrCache>
                <c:ptCount val="6"/>
                <c:lvl>
                  <c:pt idx="0">
                    <c:v>Jan</c:v>
                  </c:pt>
                  <c:pt idx="1">
                    <c:v>Nov</c:v>
                  </c:pt>
                  <c:pt idx="2">
                    <c:v>Dec</c:v>
                  </c:pt>
                  <c:pt idx="3">
                    <c:v>Mar</c:v>
                  </c:pt>
                  <c:pt idx="4">
                    <c:v>Apr</c:v>
                  </c:pt>
                  <c:pt idx="5">
                    <c:v>May</c:v>
                  </c:pt>
                </c:lvl>
                <c:lvl>
                  <c:pt idx="0">
                    <c:v>Qtr1</c:v>
                  </c:pt>
                  <c:pt idx="1">
                    <c:v>Qtr4</c:v>
                  </c:pt>
                  <c:pt idx="3">
                    <c:v>Qtr1</c:v>
                  </c:pt>
                  <c:pt idx="4">
                    <c:v>Qtr2</c:v>
                  </c:pt>
                  <c:pt idx="5">
                    <c:v>Qtr2</c:v>
                  </c:pt>
                </c:lvl>
                <c:lvl>
                  <c:pt idx="0">
                    <c:v>2021</c:v>
                  </c:pt>
                  <c:pt idx="1">
                    <c:v>2022</c:v>
                  </c:pt>
                  <c:pt idx="3">
                    <c:v>2023</c:v>
                  </c:pt>
                  <c:pt idx="5">
                    <c:v>2024</c:v>
                  </c:pt>
                </c:lvl>
              </c:multiLvlStrCache>
            </c:multiLvlStrRef>
          </c:cat>
          <c:val>
            <c:numRef>
              <c:f>'Insight-11'!$B$4:$B$19</c:f>
              <c:numCache>
                <c:formatCode>General</c:formatCode>
                <c:ptCount val="6"/>
                <c:pt idx="0">
                  <c:v>9900</c:v>
                </c:pt>
                <c:pt idx="1">
                  <c:v>9200</c:v>
                </c:pt>
                <c:pt idx="2">
                  <c:v>18700</c:v>
                </c:pt>
                <c:pt idx="3">
                  <c:v>22900</c:v>
                </c:pt>
                <c:pt idx="4">
                  <c:v>8500</c:v>
                </c:pt>
                <c:pt idx="5">
                  <c:v>10200</c:v>
                </c:pt>
              </c:numCache>
            </c:numRef>
          </c:val>
          <c:smooth val="0"/>
          <c:extLst>
            <c:ext xmlns:c16="http://schemas.microsoft.com/office/drawing/2014/chart" uri="{C3380CC4-5D6E-409C-BE32-E72D297353CC}">
              <c16:uniqueId val="{00000000-4461-4344-A9FD-9BCEE253E7BB}"/>
            </c:ext>
          </c:extLst>
        </c:ser>
        <c:dLbls>
          <c:showLegendKey val="0"/>
          <c:showVal val="0"/>
          <c:showCatName val="0"/>
          <c:showSerName val="0"/>
          <c:showPercent val="0"/>
          <c:showBubbleSize val="0"/>
        </c:dLbls>
        <c:marker val="1"/>
        <c:smooth val="0"/>
        <c:axId val="1406959935"/>
        <c:axId val="1406963295"/>
      </c:lineChart>
      <c:catAx>
        <c:axId val="140695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63295"/>
        <c:crosses val="autoZero"/>
        <c:auto val="1"/>
        <c:lblAlgn val="ctr"/>
        <c:lblOffset val="100"/>
        <c:noMultiLvlLbl val="0"/>
      </c:catAx>
      <c:valAx>
        <c:axId val="140696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5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[Shridhi_Project2_Part1.xlsx]Insight-12!PivotTable11</c:name>
    <c:fmtId val="7"/>
  </c:pivotSource>
  <c:chart>
    <c:autoTitleDeleted val="0"/>
    <c:pivotFmts>
      <c:pivotFmt>
        <c:idx val="0"/>
        <c:spPr>
          <a:no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'Insight-12'!$B$3</c:f>
              <c:strCache>
                <c:ptCount val="1"/>
                <c:pt idx="0">
                  <c:v> Insurance_Type</c:v>
                </c:pt>
              </c:strCache>
            </c:strRef>
          </c:tx>
          <c:spPr>
            <a:noFill/>
            <a:ln w="25400" cap="flat" cmpd="sng" algn="ctr">
              <a:solidFill>
                <a:schemeClr val="accent4">
                  <a:shade val="76000"/>
                </a:schemeClr>
              </a:solidFill>
              <a:miter lim="800000"/>
            </a:ln>
            <a:effectLst/>
          </c:spPr>
          <c:invertIfNegative val="0"/>
          <c:cat>
            <c:multiLvlStrRef>
              <c:f>'Insight-12'!$A$4:$A$16</c:f>
              <c:multiLvlStrCache>
                <c:ptCount val="6"/>
                <c:lvl>
                  <c:pt idx="0">
                    <c:v>2021</c:v>
                  </c:pt>
                  <c:pt idx="1">
                    <c:v>2023</c:v>
                  </c:pt>
                  <c:pt idx="2">
                    <c:v>2023</c:v>
                  </c:pt>
                  <c:pt idx="3">
                    <c:v>2024</c:v>
                  </c:pt>
                  <c:pt idx="4">
                    <c:v>2022</c:v>
                  </c:pt>
                  <c:pt idx="5">
                    <c:v>2022</c:v>
                  </c:pt>
                </c:lvl>
                <c:lvl>
                  <c:pt idx="0">
                    <c:v>1</c:v>
                  </c:pt>
                  <c:pt idx="1">
                    <c:v>3</c:v>
                  </c:pt>
                  <c:pt idx="2">
                    <c:v>4</c:v>
                  </c:pt>
                  <c:pt idx="3">
                    <c:v>5</c:v>
                  </c:pt>
                  <c:pt idx="4">
                    <c:v>11</c:v>
                  </c:pt>
                  <c:pt idx="5">
                    <c:v>12</c:v>
                  </c:pt>
                </c:lvl>
              </c:multiLvlStrCache>
            </c:multiLvlStrRef>
          </c:cat>
          <c:val>
            <c:numRef>
              <c:f>'Insight-12'!$B$4:$B$16</c:f>
              <c:numCache>
                <c:formatCode>General</c:formatCode>
                <c:ptCount val="6"/>
                <c:pt idx="0">
                  <c:v>9</c:v>
                </c:pt>
                <c:pt idx="1">
                  <c:v>21</c:v>
                </c:pt>
                <c:pt idx="2">
                  <c:v>6</c:v>
                </c:pt>
                <c:pt idx="3">
                  <c:v>10</c:v>
                </c:pt>
                <c:pt idx="4">
                  <c:v>8</c:v>
                </c:pt>
                <c:pt idx="5">
                  <c:v>16</c:v>
                </c:pt>
              </c:numCache>
            </c:numRef>
          </c:val>
          <c:extLst>
            <c:ext xmlns:c16="http://schemas.microsoft.com/office/drawing/2014/chart" uri="{C3380CC4-5D6E-409C-BE32-E72D297353CC}">
              <c16:uniqueId val="{00000000-B69C-41AA-B001-9C72B7D3F920}"/>
            </c:ext>
          </c:extLst>
        </c:ser>
        <c:ser>
          <c:idx val="1"/>
          <c:order val="1"/>
          <c:tx>
            <c:strRef>
              <c:f>'Insight-12'!$C$3</c:f>
              <c:strCache>
                <c:ptCount val="1"/>
                <c:pt idx="0">
                  <c:v> Total Treatment_Cost</c:v>
                </c:pt>
              </c:strCache>
            </c:strRef>
          </c:tx>
          <c:spPr>
            <a:noFill/>
            <a:ln w="25400" cap="flat" cmpd="sng" algn="ctr">
              <a:solidFill>
                <a:schemeClr val="accent4">
                  <a:tint val="77000"/>
                </a:schemeClr>
              </a:solidFill>
              <a:miter lim="800000"/>
            </a:ln>
            <a:effectLst/>
          </c:spPr>
          <c:invertIfNegative val="0"/>
          <c:cat>
            <c:multiLvlStrRef>
              <c:f>'Insight-12'!$A$4:$A$16</c:f>
              <c:multiLvlStrCache>
                <c:ptCount val="6"/>
                <c:lvl>
                  <c:pt idx="0">
                    <c:v>2021</c:v>
                  </c:pt>
                  <c:pt idx="1">
                    <c:v>2023</c:v>
                  </c:pt>
                  <c:pt idx="2">
                    <c:v>2023</c:v>
                  </c:pt>
                  <c:pt idx="3">
                    <c:v>2024</c:v>
                  </c:pt>
                  <c:pt idx="4">
                    <c:v>2022</c:v>
                  </c:pt>
                  <c:pt idx="5">
                    <c:v>2022</c:v>
                  </c:pt>
                </c:lvl>
                <c:lvl>
                  <c:pt idx="0">
                    <c:v>1</c:v>
                  </c:pt>
                  <c:pt idx="1">
                    <c:v>3</c:v>
                  </c:pt>
                  <c:pt idx="2">
                    <c:v>4</c:v>
                  </c:pt>
                  <c:pt idx="3">
                    <c:v>5</c:v>
                  </c:pt>
                  <c:pt idx="4">
                    <c:v>11</c:v>
                  </c:pt>
                  <c:pt idx="5">
                    <c:v>12</c:v>
                  </c:pt>
                </c:lvl>
              </c:multiLvlStrCache>
            </c:multiLvlStrRef>
          </c:cat>
          <c:val>
            <c:numRef>
              <c:f>'Insight-12'!$C$4:$C$16</c:f>
              <c:numCache>
                <c:formatCode>General</c:formatCode>
                <c:ptCount val="6"/>
                <c:pt idx="0">
                  <c:v>9900</c:v>
                </c:pt>
                <c:pt idx="1">
                  <c:v>22900</c:v>
                </c:pt>
                <c:pt idx="2">
                  <c:v>8500</c:v>
                </c:pt>
                <c:pt idx="3">
                  <c:v>10200</c:v>
                </c:pt>
                <c:pt idx="4">
                  <c:v>9200</c:v>
                </c:pt>
                <c:pt idx="5">
                  <c:v>18700</c:v>
                </c:pt>
              </c:numCache>
            </c:numRef>
          </c:val>
          <c:extLst>
            <c:ext xmlns:c16="http://schemas.microsoft.com/office/drawing/2014/chart" uri="{C3380CC4-5D6E-409C-BE32-E72D297353CC}">
              <c16:uniqueId val="{00000001-B69C-41AA-B001-9C72B7D3F920}"/>
            </c:ext>
          </c:extLst>
        </c:ser>
        <c:dLbls>
          <c:showLegendKey val="0"/>
          <c:showVal val="0"/>
          <c:showCatName val="0"/>
          <c:showSerName val="0"/>
          <c:showPercent val="0"/>
          <c:showBubbleSize val="0"/>
        </c:dLbls>
        <c:gapWidth val="164"/>
        <c:overlap val="-35"/>
        <c:axId val="1406969535"/>
        <c:axId val="1406953215"/>
      </c:barChart>
      <c:catAx>
        <c:axId val="140696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06953215"/>
        <c:crosses val="autoZero"/>
        <c:auto val="1"/>
        <c:lblAlgn val="ctr"/>
        <c:lblOffset val="100"/>
        <c:noMultiLvlLbl val="0"/>
      </c:catAx>
      <c:valAx>
        <c:axId val="140695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0696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[Shridhi_Project2_Part1.xlsx]Insight-1!PivotTable1</c:name>
    <c:fmtId val="4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'Insight-1'!$B$3</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CA1-4D7C-BD6C-69455D9CC95D}"/>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CA1-4D7C-BD6C-69455D9CC95D}"/>
              </c:ext>
            </c:extLst>
          </c:dPt>
          <c:cat>
            <c:strRef>
              <c:f>'Insight-1'!$A$4:$A$6</c:f>
              <c:strCache>
                <c:ptCount val="2"/>
                <c:pt idx="0">
                  <c:v>Female</c:v>
                </c:pt>
                <c:pt idx="1">
                  <c:v>Male</c:v>
                </c:pt>
              </c:strCache>
            </c:strRef>
          </c:cat>
          <c:val>
            <c:numRef>
              <c:f>'Insight-1'!$B$4:$B$6</c:f>
              <c:numCache>
                <c:formatCode>0.0</c:formatCode>
                <c:ptCount val="2"/>
                <c:pt idx="0">
                  <c:v>977.14285714285711</c:v>
                </c:pt>
                <c:pt idx="1">
                  <c:v>1291.4285714285713</c:v>
                </c:pt>
              </c:numCache>
            </c:numRef>
          </c:val>
          <c:extLst>
            <c:ext xmlns:c16="http://schemas.microsoft.com/office/drawing/2014/chart" uri="{C3380CC4-5D6E-409C-BE32-E72D297353CC}">
              <c16:uniqueId val="{00000000-8BB0-44EF-9FE5-A1E7677A55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[Shridhi_Project2_Part1.xlsx]Insight-4!PivotTable2</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'Insight-4'!$B$3</c:f>
              <c:strCache>
                <c:ptCount val="1"/>
                <c:pt idx="0">
                  <c:v>Total</c:v>
                </c:pt>
              </c:strCache>
            </c:strRef>
          </c:tx>
          <c:spPr>
            <a:solidFill>
              <a:schemeClr val="accent2"/>
            </a:solidFill>
            <a:ln>
              <a:noFill/>
            </a:ln>
            <a:effectLst/>
          </c:spPr>
          <c:invertIfNegative val="0"/>
          <c:cat>
            <c:strRef>
              <c:f>'Insight-4'!$A$4:$A$13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'Insight-4'!$B$4:$B$13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CC3E-4319-AA93-E3A32D6C5F7F}"/>
            </c:ext>
          </c:extLst>
        </c:ser>
        <c:dLbls>
          <c:showLegendKey val="0"/>
          <c:showVal val="0"/>
          <c:showCatName val="0"/>
          <c:showSerName val="0"/>
          <c:showPercent val="0"/>
          <c:showBubbleSize val="0"/>
        </c:dLbls>
        <c:gapWidth val="267"/>
        <c:overlap val="-43"/>
        <c:axId val="1165874959"/>
        <c:axId val="1165885999"/>
      </c:barChart>
      <c:catAx>
        <c:axId val="116587495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65885999"/>
        <c:crosses val="autoZero"/>
        <c:auto val="1"/>
        <c:lblAlgn val="ctr"/>
        <c:lblOffset val="100"/>
        <c:noMultiLvlLbl val="0"/>
      </c:catAx>
      <c:valAx>
        <c:axId val="116588599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6587495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[Shridhi_Project2_Part1.xlsx]Insight-3!PivotTable1</c:name>
    <c:fmtId val="3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'Insight-3'!$B$3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'Insight-3'!$A$4:$A$7</c:f>
              <c:strCache>
                <c:ptCount val="3"/>
                <c:pt idx="0">
                  <c:v>Medicaid</c:v>
                </c:pt>
                <c:pt idx="1">
                  <c:v>Medicare</c:v>
                </c:pt>
                <c:pt idx="2">
                  <c:v>Private</c:v>
                </c:pt>
              </c:strCache>
            </c:strRef>
          </c:cat>
          <c:val>
            <c:numRef>
              <c:f>'Insight-3'!$B$4:$B$7</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ABE7-4099-BAB8-D9FE59D1FE6F}"/>
            </c:ext>
          </c:extLst>
        </c:ser>
        <c:dLbls>
          <c:dLblPos val="outEnd"/>
          <c:showLegendKey val="0"/>
          <c:showVal val="1"/>
          <c:showCatName val="0"/>
          <c:showSerName val="0"/>
          <c:showPercent val="0"/>
          <c:showBubbleSize val="0"/>
        </c:dLbls>
        <c:gapWidth val="444"/>
        <c:overlap val="-90"/>
        <c:axId val="953129839"/>
        <c:axId val="953134159"/>
      </c:barChart>
      <c:catAx>
        <c:axId val="95312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53134159"/>
        <c:crosses val="autoZero"/>
        <c:auto val="1"/>
        <c:lblAlgn val="ctr"/>
        <c:lblOffset val="100"/>
        <c:noMultiLvlLbl val="0"/>
      </c:catAx>
      <c:valAx>
        <c:axId val="953134159"/>
        <c:scaling>
          <c:orientation val="minMax"/>
        </c:scaling>
        <c:delete val="1"/>
        <c:axPos val="l"/>
        <c:numFmt formatCode="General" sourceLinked="1"/>
        <c:majorTickMark val="none"/>
        <c:minorTickMark val="none"/>
        <c:tickLblPos val="nextTo"/>
        <c:crossAx val="95312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[Shridhi_Project2_Part1.xlsx]Insight-6!PivotTable4</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'Insight-6'!$B$3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'Insight-6'!$A$4:$A$24</c:f>
              <c:strCache>
                <c:ptCount val="20"/>
                <c:pt idx="0">
                  <c:v>28</c:v>
                </c:pt>
                <c:pt idx="1">
                  <c:v>30</c:v>
                </c:pt>
                <c:pt idx="2">
                  <c:v>32</c:v>
                </c:pt>
                <c:pt idx="3">
                  <c:v>35</c:v>
                </c:pt>
                <c:pt idx="4">
                  <c:v>38</c:v>
                </c:pt>
                <c:pt idx="5">
                  <c:v>40</c:v>
                </c:pt>
                <c:pt idx="6">
                  <c:v>42</c:v>
                </c:pt>
                <c:pt idx="7">
                  <c:v>45</c:v>
                </c:pt>
                <c:pt idx="8">
                  <c:v>48</c:v>
                </c:pt>
                <c:pt idx="9">
                  <c:v>50</c:v>
                </c:pt>
                <c:pt idx="10">
                  <c:v>55</c:v>
                </c:pt>
                <c:pt idx="11">
                  <c:v>58</c:v>
                </c:pt>
                <c:pt idx="12">
                  <c:v>60</c:v>
                </c:pt>
                <c:pt idx="13">
                  <c:v>62</c:v>
                </c:pt>
                <c:pt idx="14">
                  <c:v>65</c:v>
                </c:pt>
                <c:pt idx="15">
                  <c:v>68</c:v>
                </c:pt>
                <c:pt idx="16">
                  <c:v>70</c:v>
                </c:pt>
                <c:pt idx="17">
                  <c:v>72</c:v>
                </c:pt>
                <c:pt idx="18">
                  <c:v>75</c:v>
                </c:pt>
                <c:pt idx="19">
                  <c:v>80</c:v>
                </c:pt>
              </c:strCache>
            </c:strRef>
          </c:cat>
          <c:val>
            <c:numRef>
              <c:f>'Insight-6'!$B$4:$B$24</c:f>
              <c:numCache>
                <c:formatCode>General</c:formatCode>
                <c:ptCount val="20"/>
                <c:pt idx="0">
                  <c:v>900</c:v>
                </c:pt>
                <c:pt idx="1">
                  <c:v>775</c:v>
                </c:pt>
                <c:pt idx="2">
                  <c:v>525</c:v>
                </c:pt>
                <c:pt idx="3">
                  <c:v>1500</c:v>
                </c:pt>
                <c:pt idx="4">
                  <c:v>300</c:v>
                </c:pt>
                <c:pt idx="5">
                  <c:v>675</c:v>
                </c:pt>
                <c:pt idx="6">
                  <c:v>733.33333333333337</c:v>
                </c:pt>
                <c:pt idx="7">
                  <c:v>760</c:v>
                </c:pt>
                <c:pt idx="8">
                  <c:v>575</c:v>
                </c:pt>
                <c:pt idx="9">
                  <c:v>1425</c:v>
                </c:pt>
                <c:pt idx="10">
                  <c:v>762.5</c:v>
                </c:pt>
                <c:pt idx="11">
                  <c:v>2000</c:v>
                </c:pt>
                <c:pt idx="12">
                  <c:v>1150</c:v>
                </c:pt>
                <c:pt idx="13">
                  <c:v>2250</c:v>
                </c:pt>
                <c:pt idx="14">
                  <c:v>1640</c:v>
                </c:pt>
                <c:pt idx="15">
                  <c:v>1750</c:v>
                </c:pt>
                <c:pt idx="16">
                  <c:v>1425</c:v>
                </c:pt>
                <c:pt idx="17">
                  <c:v>2000</c:v>
                </c:pt>
                <c:pt idx="18">
                  <c:v>1550</c:v>
                </c:pt>
                <c:pt idx="19">
                  <c:v>800</c:v>
                </c:pt>
              </c:numCache>
            </c:numRef>
          </c:val>
          <c:extLst>
            <c:ext xmlns:c16="http://schemas.microsoft.com/office/drawing/2014/chart" uri="{C3380CC4-5D6E-409C-BE32-E72D297353CC}">
              <c16:uniqueId val="{00000000-0AD2-4E3C-AC14-53B3566D3AD4}"/>
            </c:ext>
          </c:extLst>
        </c:ser>
        <c:dLbls>
          <c:showLegendKey val="0"/>
          <c:showVal val="0"/>
          <c:showCatName val="0"/>
          <c:showSerName val="0"/>
          <c:showPercent val="0"/>
          <c:showBubbleSize val="0"/>
        </c:dLbls>
        <c:gapWidth val="100"/>
        <c:overlap val="-24"/>
        <c:axId val="1068443231"/>
        <c:axId val="1068437471"/>
      </c:barChart>
      <c:catAx>
        <c:axId val="10684432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37471"/>
        <c:crosses val="autoZero"/>
        <c:auto val="1"/>
        <c:lblAlgn val="ctr"/>
        <c:lblOffset val="100"/>
        <c:noMultiLvlLbl val="0"/>
      </c:catAx>
      <c:valAx>
        <c:axId val="106843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4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[Shridhi_Project2_Part1.xlsx]Insight-12!PivotTable11</c:name>
    <c:fmtId val="3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'Insight-12'!$B$3</c:f>
              <c:strCache>
                <c:ptCount val="1"/>
                <c:pt idx="0">
                  <c:v> Insurance_Type</c:v>
                </c:pt>
              </c:strCache>
            </c:strRef>
          </c:tx>
          <c:spPr>
            <a:solidFill>
              <a:schemeClr val="accent4">
                <a:shade val="76000"/>
              </a:schemeClr>
            </a:solidFill>
            <a:ln>
              <a:noFill/>
            </a:ln>
            <a:effectLst/>
          </c:spPr>
          <c:invertIfNegative val="0"/>
          <c:cat>
            <c:multiLvlStrRef>
              <c:f>'Insight-12'!$A$4:$A$16</c:f>
              <c:multiLvlStrCache>
                <c:ptCount val="6"/>
                <c:lvl>
                  <c:pt idx="0">
                    <c:v>2021</c:v>
                  </c:pt>
                  <c:pt idx="1">
                    <c:v>2023</c:v>
                  </c:pt>
                  <c:pt idx="2">
                    <c:v>2023</c:v>
                  </c:pt>
                  <c:pt idx="3">
                    <c:v>2024</c:v>
                  </c:pt>
                  <c:pt idx="4">
                    <c:v>2022</c:v>
                  </c:pt>
                  <c:pt idx="5">
                    <c:v>2022</c:v>
                  </c:pt>
                </c:lvl>
                <c:lvl>
                  <c:pt idx="0">
                    <c:v>1</c:v>
                  </c:pt>
                  <c:pt idx="1">
                    <c:v>3</c:v>
                  </c:pt>
                  <c:pt idx="2">
                    <c:v>4</c:v>
                  </c:pt>
                  <c:pt idx="3">
                    <c:v>5</c:v>
                  </c:pt>
                  <c:pt idx="4">
                    <c:v>11</c:v>
                  </c:pt>
                  <c:pt idx="5">
                    <c:v>12</c:v>
                  </c:pt>
                </c:lvl>
              </c:multiLvlStrCache>
            </c:multiLvlStrRef>
          </c:cat>
          <c:val>
            <c:numRef>
              <c:f>'Insight-12'!$B$4:$B$16</c:f>
              <c:numCache>
                <c:formatCode>General</c:formatCode>
                <c:ptCount val="6"/>
                <c:pt idx="0">
                  <c:v>9</c:v>
                </c:pt>
                <c:pt idx="1">
                  <c:v>21</c:v>
                </c:pt>
                <c:pt idx="2">
                  <c:v>6</c:v>
                </c:pt>
                <c:pt idx="3">
                  <c:v>10</c:v>
                </c:pt>
                <c:pt idx="4">
                  <c:v>8</c:v>
                </c:pt>
                <c:pt idx="5">
                  <c:v>16</c:v>
                </c:pt>
              </c:numCache>
            </c:numRef>
          </c:val>
          <c:extLst>
            <c:ext xmlns:c16="http://schemas.microsoft.com/office/drawing/2014/chart" uri="{C3380CC4-5D6E-409C-BE32-E72D297353CC}">
              <c16:uniqueId val="{00000000-B2C3-4E1D-BCE4-9F07D69FB288}"/>
            </c:ext>
          </c:extLst>
        </c:ser>
        <c:ser>
          <c:idx val="1"/>
          <c:order val="1"/>
          <c:tx>
            <c:strRef>
              <c:f>'Insight-12'!$C$3</c:f>
              <c:strCache>
                <c:ptCount val="1"/>
                <c:pt idx="0">
                  <c:v> Total Treatment_Cost</c:v>
                </c:pt>
              </c:strCache>
            </c:strRef>
          </c:tx>
          <c:spPr>
            <a:solidFill>
              <a:schemeClr val="accent4">
                <a:tint val="77000"/>
              </a:schemeClr>
            </a:solidFill>
            <a:ln>
              <a:noFill/>
            </a:ln>
            <a:effectLst/>
          </c:spPr>
          <c:invertIfNegative val="0"/>
          <c:cat>
            <c:multiLvlStrRef>
              <c:f>'Insight-12'!$A$4:$A$16</c:f>
              <c:multiLvlStrCache>
                <c:ptCount val="6"/>
                <c:lvl>
                  <c:pt idx="0">
                    <c:v>2021</c:v>
                  </c:pt>
                  <c:pt idx="1">
                    <c:v>2023</c:v>
                  </c:pt>
                  <c:pt idx="2">
                    <c:v>2023</c:v>
                  </c:pt>
                  <c:pt idx="3">
                    <c:v>2024</c:v>
                  </c:pt>
                  <c:pt idx="4">
                    <c:v>2022</c:v>
                  </c:pt>
                  <c:pt idx="5">
                    <c:v>2022</c:v>
                  </c:pt>
                </c:lvl>
                <c:lvl>
                  <c:pt idx="0">
                    <c:v>1</c:v>
                  </c:pt>
                  <c:pt idx="1">
                    <c:v>3</c:v>
                  </c:pt>
                  <c:pt idx="2">
                    <c:v>4</c:v>
                  </c:pt>
                  <c:pt idx="3">
                    <c:v>5</c:v>
                  </c:pt>
                  <c:pt idx="4">
                    <c:v>11</c:v>
                  </c:pt>
                  <c:pt idx="5">
                    <c:v>12</c:v>
                  </c:pt>
                </c:lvl>
              </c:multiLvlStrCache>
            </c:multiLvlStrRef>
          </c:cat>
          <c:val>
            <c:numRef>
              <c:f>'Insight-12'!$C$4:$C$16</c:f>
              <c:numCache>
                <c:formatCode>General</c:formatCode>
                <c:ptCount val="6"/>
                <c:pt idx="0">
                  <c:v>9900</c:v>
                </c:pt>
                <c:pt idx="1">
                  <c:v>22900</c:v>
                </c:pt>
                <c:pt idx="2">
                  <c:v>8500</c:v>
                </c:pt>
                <c:pt idx="3">
                  <c:v>10200</c:v>
                </c:pt>
                <c:pt idx="4">
                  <c:v>9200</c:v>
                </c:pt>
                <c:pt idx="5">
                  <c:v>18700</c:v>
                </c:pt>
              </c:numCache>
            </c:numRef>
          </c:val>
          <c:extLst>
            <c:ext xmlns:c16="http://schemas.microsoft.com/office/drawing/2014/chart" uri="{C3380CC4-5D6E-409C-BE32-E72D297353CC}">
              <c16:uniqueId val="{00000001-B2C3-4E1D-BCE4-9F07D69FB288}"/>
            </c:ext>
          </c:extLst>
        </c:ser>
        <c:dLbls>
          <c:showLegendKey val="0"/>
          <c:showVal val="0"/>
          <c:showCatName val="0"/>
          <c:showSerName val="0"/>
          <c:showPercent val="0"/>
          <c:showBubbleSize val="0"/>
        </c:dLbls>
        <c:gapWidth val="182"/>
        <c:overlap val="100"/>
        <c:axId val="1406969535"/>
        <c:axId val="1406953215"/>
      </c:barChart>
      <c:catAx>
        <c:axId val="140696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53215"/>
        <c:crosses val="autoZero"/>
        <c:auto val="1"/>
        <c:lblAlgn val="ctr"/>
        <c:lblOffset val="100"/>
        <c:noMultiLvlLbl val="0"/>
      </c:catAx>
      <c:valAx>
        <c:axId val="1406953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96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[Shridhi_Project2_Part1.xlsx]Insight-7!PivotTable5</c:name>
    <c:fmtId val="2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'Insight-7'!$B$3:$B$4</c:f>
              <c:strCache>
                <c:ptCount val="1"/>
                <c:pt idx="0">
                  <c:v>Female</c:v>
                </c:pt>
              </c:strCache>
            </c:strRef>
          </c:tx>
          <c:spPr>
            <a:solidFill>
              <a:schemeClr val="accent4">
                <a:shade val="76000"/>
              </a:schemeClr>
            </a:solidFill>
            <a:ln>
              <a:noFill/>
            </a:ln>
            <a:effectLst/>
          </c:spPr>
          <c:invertIfNegative val="0"/>
          <c:cat>
            <c:strRef>
              <c:f>'Insight-7'!$A$5:$A$8</c:f>
              <c:strCache>
                <c:ptCount val="3"/>
                <c:pt idx="0">
                  <c:v>Medicaid</c:v>
                </c:pt>
                <c:pt idx="1">
                  <c:v>Medicare</c:v>
                </c:pt>
                <c:pt idx="2">
                  <c:v>Private</c:v>
                </c:pt>
              </c:strCache>
            </c:strRef>
          </c:cat>
          <c:val>
            <c:numRef>
              <c:f>'Insight-7'!$B$5:$B$8</c:f>
              <c:numCache>
                <c:formatCode>General</c:formatCode>
                <c:ptCount val="3"/>
                <c:pt idx="0">
                  <c:v>8</c:v>
                </c:pt>
                <c:pt idx="1">
                  <c:v>20</c:v>
                </c:pt>
                <c:pt idx="2">
                  <c:v>7</c:v>
                </c:pt>
              </c:numCache>
            </c:numRef>
          </c:val>
          <c:extLst>
            <c:ext xmlns:c16="http://schemas.microsoft.com/office/drawing/2014/chart" uri="{C3380CC4-5D6E-409C-BE32-E72D297353CC}">
              <c16:uniqueId val="{00000000-524E-4497-B4EE-3909B5CDE26E}"/>
            </c:ext>
          </c:extLst>
        </c:ser>
        <c:ser>
          <c:idx val="1"/>
          <c:order val="1"/>
          <c:tx>
            <c:strRef>
              <c:f>'Insight-7'!$C$3:$C$4</c:f>
              <c:strCache>
                <c:ptCount val="1"/>
                <c:pt idx="0">
                  <c:v>Male</c:v>
                </c:pt>
              </c:strCache>
            </c:strRef>
          </c:tx>
          <c:spPr>
            <a:solidFill>
              <a:schemeClr val="accent4">
                <a:tint val="77000"/>
              </a:schemeClr>
            </a:solidFill>
            <a:ln>
              <a:noFill/>
            </a:ln>
            <a:effectLst/>
          </c:spPr>
          <c:invertIfNegative val="0"/>
          <c:cat>
            <c:strRef>
              <c:f>'Insight-7'!$A$5:$A$8</c:f>
              <c:strCache>
                <c:ptCount val="3"/>
                <c:pt idx="0">
                  <c:v>Medicaid</c:v>
                </c:pt>
                <c:pt idx="1">
                  <c:v>Medicare</c:v>
                </c:pt>
                <c:pt idx="2">
                  <c:v>Private</c:v>
                </c:pt>
              </c:strCache>
            </c:strRef>
          </c:cat>
          <c:val>
            <c:numRef>
              <c:f>'Insight-7'!$C$5:$C$8</c:f>
              <c:numCache>
                <c:formatCode>General</c:formatCode>
                <c:ptCount val="3"/>
                <c:pt idx="0">
                  <c:v>1</c:v>
                </c:pt>
                <c:pt idx="1">
                  <c:v>10</c:v>
                </c:pt>
                <c:pt idx="2">
                  <c:v>24</c:v>
                </c:pt>
              </c:numCache>
            </c:numRef>
          </c:val>
          <c:extLst>
            <c:ext xmlns:c16="http://schemas.microsoft.com/office/drawing/2014/chart" uri="{C3380CC4-5D6E-409C-BE32-E72D297353CC}">
              <c16:uniqueId val="{00000001-1359-4311-B00D-70CD8D48C71E}"/>
            </c:ext>
          </c:extLst>
        </c:ser>
        <c:dLbls>
          <c:showLegendKey val="0"/>
          <c:showVal val="0"/>
          <c:showCatName val="0"/>
          <c:showSerName val="0"/>
          <c:showPercent val="0"/>
          <c:showBubbleSize val="0"/>
        </c:dLbls>
        <c:gapWidth val="267"/>
        <c:overlap val="-43"/>
        <c:axId val="322898879"/>
        <c:axId val="335441855"/>
      </c:barChart>
      <c:catAx>
        <c:axId val="32289887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35441855"/>
        <c:crosses val="autoZero"/>
        <c:auto val="1"/>
        <c:lblAlgn val="ctr"/>
        <c:lblOffset val="100"/>
        <c:noMultiLvlLbl val="0"/>
      </c:catAx>
      <c:valAx>
        <c:axId val="3354418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2289887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[Shridhi_Project2_Part1.xlsx]Insight-9!PivotTable7</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tint val="44000"/>
              <a:alpha val="70000"/>
            </a:schemeClr>
          </a:solidFill>
          <a:ln>
            <a:noFill/>
          </a:ln>
          <a:effectLst/>
        </c:spPr>
      </c:pivotFmt>
      <c:pivotFmt>
        <c:idx val="4"/>
        <c:spPr>
          <a:solidFill>
            <a:schemeClr val="accent1">
              <a:tint val="58000"/>
              <a:alpha val="70000"/>
            </a:schemeClr>
          </a:solidFill>
          <a:ln>
            <a:noFill/>
          </a:ln>
          <a:effectLst/>
        </c:spPr>
      </c:pivotFmt>
      <c:pivotFmt>
        <c:idx val="5"/>
        <c:spPr>
          <a:solidFill>
            <a:schemeClr val="accent1">
              <a:tint val="72000"/>
              <a:alpha val="70000"/>
            </a:schemeClr>
          </a:solidFill>
          <a:ln>
            <a:noFill/>
          </a:ln>
          <a:effectLst/>
        </c:spPr>
      </c:pivotFmt>
      <c:pivotFmt>
        <c:idx val="6"/>
        <c:spPr>
          <a:solidFill>
            <a:schemeClr val="accent1">
              <a:tint val="86000"/>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shade val="86000"/>
              <a:alpha val="70000"/>
            </a:schemeClr>
          </a:solidFill>
          <a:ln>
            <a:noFill/>
          </a:ln>
          <a:effectLst/>
        </c:spPr>
      </c:pivotFmt>
      <c:pivotFmt>
        <c:idx val="9"/>
        <c:spPr>
          <a:solidFill>
            <a:schemeClr val="accent1">
              <a:shade val="72000"/>
              <a:alpha val="70000"/>
            </a:schemeClr>
          </a:solidFill>
          <a:ln>
            <a:noFill/>
          </a:ln>
          <a:effectLst/>
        </c:spPr>
      </c:pivotFmt>
      <c:pivotFmt>
        <c:idx val="10"/>
        <c:spPr>
          <a:solidFill>
            <a:schemeClr val="accent1">
              <a:shade val="58000"/>
              <a:alpha val="70000"/>
            </a:schemeClr>
          </a:solidFill>
          <a:ln>
            <a:noFill/>
          </a:ln>
          <a:effectLst/>
        </c:spPr>
      </c:pivotFmt>
      <c:pivotFmt>
        <c:idx val="11"/>
        <c:spPr>
          <a:solidFill>
            <a:schemeClr val="accent1">
              <a:shade val="44000"/>
              <a:alpha val="70000"/>
            </a:schemeClr>
          </a:solidFill>
          <a:ln>
            <a:noFill/>
          </a:ln>
          <a:effectLst/>
        </c:spPr>
      </c:pivotFmt>
    </c:pivotFmts>
    <c:plotArea>
      <c:layout/>
      <c:pieChart>
        <c:varyColors val="1"/>
        <c:ser>
          <c:idx val="0"/>
          <c:order val="0"/>
          <c:tx>
            <c:strRef>
              <c:f>'Insight-9'!$B$3</c:f>
              <c:strCache>
                <c:ptCount val="1"/>
                <c:pt idx="0">
                  <c:v>Total</c:v>
                </c:pt>
              </c:strCache>
            </c:strRef>
          </c:tx>
          <c:dPt>
            <c:idx val="0"/>
            <c:bubble3D val="0"/>
            <c:spPr>
              <a:solidFill>
                <a:schemeClr val="accent1">
                  <a:tint val="44000"/>
                  <a:alpha val="70000"/>
                </a:schemeClr>
              </a:solidFill>
              <a:ln>
                <a:noFill/>
              </a:ln>
              <a:effectLst/>
            </c:spPr>
            <c:extLst>
              <c:ext xmlns:c16="http://schemas.microsoft.com/office/drawing/2014/chart" uri="{C3380CC4-5D6E-409C-BE32-E72D297353CC}">
                <c16:uniqueId val="{00000001-2AAF-42C1-9E4A-B3D5FDDE3B5D}"/>
              </c:ext>
            </c:extLst>
          </c:dPt>
          <c:dPt>
            <c:idx val="1"/>
            <c:bubble3D val="0"/>
            <c:spPr>
              <a:solidFill>
                <a:schemeClr val="accent1">
                  <a:tint val="58000"/>
                  <a:alpha val="70000"/>
                </a:schemeClr>
              </a:solidFill>
              <a:ln>
                <a:noFill/>
              </a:ln>
              <a:effectLst/>
            </c:spPr>
            <c:extLst>
              <c:ext xmlns:c16="http://schemas.microsoft.com/office/drawing/2014/chart" uri="{C3380CC4-5D6E-409C-BE32-E72D297353CC}">
                <c16:uniqueId val="{00000003-2AAF-42C1-9E4A-B3D5FDDE3B5D}"/>
              </c:ext>
            </c:extLst>
          </c:dPt>
          <c:dPt>
            <c:idx val="2"/>
            <c:bubble3D val="0"/>
            <c:spPr>
              <a:solidFill>
                <a:schemeClr val="accent1">
                  <a:tint val="72000"/>
                  <a:alpha val="70000"/>
                </a:schemeClr>
              </a:solidFill>
              <a:ln>
                <a:noFill/>
              </a:ln>
              <a:effectLst/>
            </c:spPr>
            <c:extLst>
              <c:ext xmlns:c16="http://schemas.microsoft.com/office/drawing/2014/chart" uri="{C3380CC4-5D6E-409C-BE32-E72D297353CC}">
                <c16:uniqueId val="{00000005-2AAF-42C1-9E4A-B3D5FDDE3B5D}"/>
              </c:ext>
            </c:extLst>
          </c:dPt>
          <c:dPt>
            <c:idx val="3"/>
            <c:bubble3D val="0"/>
            <c:spPr>
              <a:solidFill>
                <a:schemeClr val="accent1">
                  <a:tint val="86000"/>
                  <a:alpha val="70000"/>
                </a:schemeClr>
              </a:solidFill>
              <a:ln>
                <a:noFill/>
              </a:ln>
              <a:effectLst/>
            </c:spPr>
            <c:extLst>
              <c:ext xmlns:c16="http://schemas.microsoft.com/office/drawing/2014/chart" uri="{C3380CC4-5D6E-409C-BE32-E72D297353CC}">
                <c16:uniqueId val="{00000007-2AAF-42C1-9E4A-B3D5FDDE3B5D}"/>
              </c:ext>
            </c:extLst>
          </c:dPt>
          <c:dPt>
            <c:idx val="4"/>
            <c:bubble3D val="0"/>
            <c:spPr>
              <a:solidFill>
                <a:schemeClr val="accent1">
                  <a:alpha val="70000"/>
                </a:schemeClr>
              </a:solidFill>
              <a:ln>
                <a:noFill/>
              </a:ln>
              <a:effectLst/>
            </c:spPr>
            <c:extLst>
              <c:ext xmlns:c16="http://schemas.microsoft.com/office/drawing/2014/chart" uri="{C3380CC4-5D6E-409C-BE32-E72D297353CC}">
                <c16:uniqueId val="{00000009-2AAF-42C1-9E4A-B3D5FDDE3B5D}"/>
              </c:ext>
            </c:extLst>
          </c:dPt>
          <c:dPt>
            <c:idx val="5"/>
            <c:bubble3D val="0"/>
            <c:spPr>
              <a:solidFill>
                <a:schemeClr val="accent1">
                  <a:shade val="86000"/>
                  <a:alpha val="70000"/>
                </a:schemeClr>
              </a:solidFill>
              <a:ln>
                <a:noFill/>
              </a:ln>
              <a:effectLst/>
            </c:spPr>
            <c:extLst>
              <c:ext xmlns:c16="http://schemas.microsoft.com/office/drawing/2014/chart" uri="{C3380CC4-5D6E-409C-BE32-E72D297353CC}">
                <c16:uniqueId val="{0000000B-2AAF-42C1-9E4A-B3D5FDDE3B5D}"/>
              </c:ext>
            </c:extLst>
          </c:dPt>
          <c:dPt>
            <c:idx val="6"/>
            <c:bubble3D val="0"/>
            <c:spPr>
              <a:solidFill>
                <a:schemeClr val="accent1">
                  <a:shade val="72000"/>
                  <a:alpha val="70000"/>
                </a:schemeClr>
              </a:solidFill>
              <a:ln>
                <a:noFill/>
              </a:ln>
              <a:effectLst/>
            </c:spPr>
            <c:extLst>
              <c:ext xmlns:c16="http://schemas.microsoft.com/office/drawing/2014/chart" uri="{C3380CC4-5D6E-409C-BE32-E72D297353CC}">
                <c16:uniqueId val="{0000000D-2AAF-42C1-9E4A-B3D5FDDE3B5D}"/>
              </c:ext>
            </c:extLst>
          </c:dPt>
          <c:dPt>
            <c:idx val="7"/>
            <c:bubble3D val="0"/>
            <c:spPr>
              <a:solidFill>
                <a:schemeClr val="accent1">
                  <a:shade val="58000"/>
                  <a:alpha val="70000"/>
                </a:schemeClr>
              </a:solidFill>
              <a:ln>
                <a:noFill/>
              </a:ln>
              <a:effectLst/>
            </c:spPr>
            <c:extLst>
              <c:ext xmlns:c16="http://schemas.microsoft.com/office/drawing/2014/chart" uri="{C3380CC4-5D6E-409C-BE32-E72D297353CC}">
                <c16:uniqueId val="{0000000F-2AAF-42C1-9E4A-B3D5FDDE3B5D}"/>
              </c:ext>
            </c:extLst>
          </c:dPt>
          <c:dPt>
            <c:idx val="8"/>
            <c:bubble3D val="0"/>
            <c:spPr>
              <a:solidFill>
                <a:schemeClr val="accent1">
                  <a:shade val="44000"/>
                  <a:alpha val="70000"/>
                </a:schemeClr>
              </a:solidFill>
              <a:ln>
                <a:noFill/>
              </a:ln>
              <a:effectLst/>
            </c:spPr>
            <c:extLst>
              <c:ext xmlns:c16="http://schemas.microsoft.com/office/drawing/2014/chart" uri="{C3380CC4-5D6E-409C-BE32-E72D297353CC}">
                <c16:uniqueId val="{00000011-2AAF-42C1-9E4A-B3D5FDDE3B5D}"/>
              </c:ext>
            </c:extLst>
          </c:dPt>
          <c:cat>
            <c:strRef>
              <c:f>'Insight-9'!$A$4:$A$13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'Insight-9'!$B$4:$B$13</c:f>
              <c:numCache>
                <c:formatCode>General</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3B64-4AC7-9076-F8E4B1D7AD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[Shridhi_Project2_Part1.xlsx]Insight-2!PivotTable2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'Insight-2'!$B$3</c:f>
              <c:strCache>
                <c:ptCount val="1"/>
                <c:pt idx="0">
                  <c:v>Total</c:v>
                </c:pt>
              </c:strCache>
            </c:strRef>
          </c:tx>
          <c:spPr>
            <a:solidFill>
              <a:schemeClr val="accent1"/>
            </a:solidFill>
            <a:ln>
              <a:noFill/>
            </a:ln>
            <a:effectLst/>
          </c:spPr>
          <c:invertIfNegative val="0"/>
          <c:cat>
            <c:strRef>
              <c:f>'Insight-2'!$A$4:$A$11</c:f>
              <c:strCache>
                <c:ptCount val="7"/>
                <c:pt idx="0">
                  <c:v>&lt;21 or (blank)</c:v>
                </c:pt>
                <c:pt idx="1">
                  <c:v>21-30</c:v>
                </c:pt>
                <c:pt idx="2">
                  <c:v>31-40</c:v>
                </c:pt>
                <c:pt idx="3">
                  <c:v>41-50</c:v>
                </c:pt>
                <c:pt idx="4">
                  <c:v>51-60</c:v>
                </c:pt>
                <c:pt idx="5">
                  <c:v>61-70</c:v>
                </c:pt>
                <c:pt idx="6">
                  <c:v>71-80</c:v>
                </c:pt>
              </c:strCache>
            </c:strRef>
          </c:cat>
          <c:val>
            <c:numRef>
              <c:f>'Insight-2'!$B$4:$B$11</c:f>
              <c:numCache>
                <c:formatCode>General</c:formatCode>
                <c:ptCount val="7"/>
                <c:pt idx="1">
                  <c:v>310</c:v>
                </c:pt>
                <c:pt idx="2">
                  <c:v>304</c:v>
                </c:pt>
                <c:pt idx="3">
                  <c:v>590</c:v>
                </c:pt>
                <c:pt idx="4">
                  <c:v>579</c:v>
                </c:pt>
                <c:pt idx="5">
                  <c:v>537</c:v>
                </c:pt>
                <c:pt idx="6">
                  <c:v>165</c:v>
                </c:pt>
              </c:numCache>
            </c:numRef>
          </c:val>
          <c:extLst>
            <c:ext xmlns:c16="http://schemas.microsoft.com/office/drawing/2014/chart" uri="{C3380CC4-5D6E-409C-BE32-E72D297353CC}">
              <c16:uniqueId val="{00000000-F94A-4214-873B-2BE890701A63}"/>
            </c:ext>
          </c:extLst>
        </c:ser>
        <c:dLbls>
          <c:showLegendKey val="0"/>
          <c:showVal val="0"/>
          <c:showCatName val="0"/>
          <c:showSerName val="0"/>
          <c:showPercent val="0"/>
          <c:showBubbleSize val="0"/>
        </c:dLbls>
        <c:gapWidth val="199"/>
        <c:axId val="335448575"/>
        <c:axId val="335451935"/>
      </c:barChart>
      <c:catAx>
        <c:axId val="33544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35451935"/>
        <c:crosses val="autoZero"/>
        <c:auto val="1"/>
        <c:lblAlgn val="ctr"/>
        <c:lblOffset val="100"/>
        <c:noMultiLvlLbl val="0"/>
      </c:catAx>
      <c:valAx>
        <c:axId val="3354519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[Shridhi_Project2_Part1.xlsx]Insight-10!PivotTable8</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'Insight-10'!$B$3</c:f>
              <c:strCache>
                <c:ptCount val="1"/>
                <c:pt idx="0">
                  <c:v>Total</c:v>
                </c:pt>
              </c:strCache>
            </c:strRef>
          </c:tx>
          <c:spPr>
            <a:solidFill>
              <a:schemeClr val="accent1"/>
            </a:solidFill>
            <a:ln>
              <a:noFill/>
            </a:ln>
            <a:effectLst/>
          </c:spPr>
          <c:invertIfNegative val="0"/>
          <c:cat>
            <c:strRef>
              <c:f>'Insight-10'!$A$4:$A$13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'Insight-10'!$B$4:$B$13</c:f>
              <c:numCache>
                <c:formatCode>0.00%</c:formatCode>
                <c:ptCount val="9"/>
                <c:pt idx="0">
                  <c:v>0.12857142857142856</c:v>
                </c:pt>
                <c:pt idx="1">
                  <c:v>7.1428571428571425E-2</c:v>
                </c:pt>
                <c:pt idx="2">
                  <c:v>0.11428571428571428</c:v>
                </c:pt>
                <c:pt idx="3">
                  <c:v>0.12857142857142856</c:v>
                </c:pt>
                <c:pt idx="4">
                  <c:v>0.12857142857142856</c:v>
                </c:pt>
                <c:pt idx="5">
                  <c:v>0.12857142857142856</c:v>
                </c:pt>
                <c:pt idx="6">
                  <c:v>7.1428571428571425E-2</c:v>
                </c:pt>
                <c:pt idx="7">
                  <c:v>0.11428571428571428</c:v>
                </c:pt>
                <c:pt idx="8">
                  <c:v>0.11428571428571428</c:v>
                </c:pt>
              </c:numCache>
            </c:numRef>
          </c:val>
          <c:extLst>
            <c:ext xmlns:c16="http://schemas.microsoft.com/office/drawing/2014/chart" uri="{C3380CC4-5D6E-409C-BE32-E72D297353CC}">
              <c16:uniqueId val="{00000000-4110-467A-B068-422C48D45D01}"/>
            </c:ext>
          </c:extLst>
        </c:ser>
        <c:dLbls>
          <c:showLegendKey val="0"/>
          <c:showVal val="0"/>
          <c:showCatName val="0"/>
          <c:showSerName val="0"/>
          <c:showPercent val="0"/>
          <c:showBubbleSize val="0"/>
        </c:dLbls>
        <c:gapWidth val="267"/>
        <c:overlap val="-43"/>
        <c:axId val="442862080"/>
        <c:axId val="442862560"/>
      </c:barChart>
      <c:catAx>
        <c:axId val="4428620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42862560"/>
        <c:crosses val="autoZero"/>
        <c:auto val="1"/>
        <c:lblAlgn val="ctr"/>
        <c:lblOffset val="100"/>
        <c:noMultiLvlLbl val="0"/>
      </c:catAx>
      <c:valAx>
        <c:axId val="44286256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4286208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[Shridhi_Project2_Part1.xlsx]Insight-11!PivotTable10</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'Insight-11'!$B$3</c:f>
              <c:strCache>
                <c:ptCount val="1"/>
                <c:pt idx="0">
                  <c:v>Total</c:v>
                </c:pt>
              </c:strCache>
            </c:strRef>
          </c:tx>
          <c:spPr>
            <a:ln w="22225" cap="rnd">
              <a:solidFill>
                <a:schemeClr val="accent6"/>
              </a:solidFill>
              <a:round/>
            </a:ln>
            <a:effectLst/>
          </c:spPr>
          <c:marker>
            <c:symbol val="none"/>
          </c:marker>
          <c:cat>
            <c:multiLvlStrRef>
              <c:f>'Insight-11'!$A$4:$A$19</c:f>
              <c:multiLvlStrCache>
                <c:ptCount val="6"/>
                <c:lvl>
                  <c:pt idx="0">
                    <c:v>Jan</c:v>
                  </c:pt>
                  <c:pt idx="1">
                    <c:v>Nov</c:v>
                  </c:pt>
                  <c:pt idx="2">
                    <c:v>Dec</c:v>
                  </c:pt>
                  <c:pt idx="3">
                    <c:v>Mar</c:v>
                  </c:pt>
                  <c:pt idx="4">
                    <c:v>Apr</c:v>
                  </c:pt>
                  <c:pt idx="5">
                    <c:v>May</c:v>
                  </c:pt>
                </c:lvl>
                <c:lvl>
                  <c:pt idx="0">
                    <c:v>Qtr1</c:v>
                  </c:pt>
                  <c:pt idx="1">
                    <c:v>Qtr4</c:v>
                  </c:pt>
                  <c:pt idx="3">
                    <c:v>Qtr1</c:v>
                  </c:pt>
                  <c:pt idx="4">
                    <c:v>Qtr2</c:v>
                  </c:pt>
                  <c:pt idx="5">
                    <c:v>Qtr2</c:v>
                  </c:pt>
                </c:lvl>
                <c:lvl>
                  <c:pt idx="0">
                    <c:v>2021</c:v>
                  </c:pt>
                  <c:pt idx="1">
                    <c:v>2022</c:v>
                  </c:pt>
                  <c:pt idx="3">
                    <c:v>2023</c:v>
                  </c:pt>
                  <c:pt idx="5">
                    <c:v>2024</c:v>
                  </c:pt>
                </c:lvl>
              </c:multiLvlStrCache>
            </c:multiLvlStrRef>
          </c:cat>
          <c:val>
            <c:numRef>
              <c:f>'Insight-11'!$B$4:$B$19</c:f>
              <c:numCache>
                <c:formatCode>General</c:formatCode>
                <c:ptCount val="6"/>
                <c:pt idx="0">
                  <c:v>9900</c:v>
                </c:pt>
                <c:pt idx="1">
                  <c:v>9200</c:v>
                </c:pt>
                <c:pt idx="2">
                  <c:v>18700</c:v>
                </c:pt>
                <c:pt idx="3">
                  <c:v>22900</c:v>
                </c:pt>
                <c:pt idx="4">
                  <c:v>8500</c:v>
                </c:pt>
                <c:pt idx="5">
                  <c:v>10200</c:v>
                </c:pt>
              </c:numCache>
            </c:numRef>
          </c:val>
          <c:smooth val="0"/>
          <c:extLst>
            <c:ext xmlns:c16="http://schemas.microsoft.com/office/drawing/2014/chart" uri="{C3380CC4-5D6E-409C-BE32-E72D297353CC}">
              <c16:uniqueId val="{00000000-8513-451D-9008-0789CCEA9A6D}"/>
            </c:ext>
          </c:extLst>
        </c:ser>
        <c:dLbls>
          <c:showLegendKey val="0"/>
          <c:showVal val="0"/>
          <c:showCatName val="0"/>
          <c:showSerName val="0"/>
          <c:showPercent val="0"/>
          <c:showBubbleSize val="0"/>
        </c:dLbls>
        <c:smooth val="0"/>
        <c:axId val="1406959935"/>
        <c:axId val="1406963295"/>
      </c:lineChart>
      <c:catAx>
        <c:axId val="14069599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06963295"/>
        <c:crosses val="autoZero"/>
        <c:auto val="1"/>
        <c:lblAlgn val="ctr"/>
        <c:lblOffset val="100"/>
        <c:noMultiLvlLbl val="0"/>
      </c:catAx>
      <c:valAx>
        <c:axId val="14069632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0695993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[Shridhi_Project2_Part1.xlsx]Insight-2!PivotTable2</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'Insight-2'!$A$4:$A$11</c:f>
              <c:strCache>
                <c:ptCount val="7"/>
                <c:pt idx="0">
                  <c:v>&lt;21 or (blank)</c:v>
                </c:pt>
                <c:pt idx="1">
                  <c:v>21-30</c:v>
                </c:pt>
                <c:pt idx="2">
                  <c:v>31-40</c:v>
                </c:pt>
                <c:pt idx="3">
                  <c:v>41-50</c:v>
                </c:pt>
                <c:pt idx="4">
                  <c:v>51-60</c:v>
                </c:pt>
                <c:pt idx="5">
                  <c:v>61-70</c:v>
                </c:pt>
                <c:pt idx="6">
                  <c:v>71-80</c:v>
                </c:pt>
              </c:strCache>
            </c:strRef>
          </c:cat>
          <c:val>
            <c:numRef>
              <c:f>'Insight-2'!$B$4:$B$11</c:f>
              <c:numCache>
                <c:formatCode>General</c:formatCode>
                <c:ptCount val="7"/>
                <c:pt idx="1">
                  <c:v>310</c:v>
                </c:pt>
                <c:pt idx="2">
                  <c:v>304</c:v>
                </c:pt>
                <c:pt idx="3">
                  <c:v>590</c:v>
                </c:pt>
                <c:pt idx="4">
                  <c:v>579</c:v>
                </c:pt>
                <c:pt idx="5">
                  <c:v>537</c:v>
                </c:pt>
                <c:pt idx="6">
                  <c:v>165</c:v>
                </c:pt>
              </c:numCache>
            </c:numRef>
          </c:val>
          <c:extLst>
            <c:ext xmlns:c16="http://schemas.microsoft.com/office/drawing/2014/chart" uri="{C3380CC4-5D6E-409C-BE32-E72D297353CC}">
              <c16:uniqueId val="{00000000-E191-4B0C-AA3C-09CA7DF08D09}"/>
            </c:ext>
          </c:extLst>
        </c:ser>
        <c:dLbls>
          <c:showLegendKey val="0"/>
          <c:showVal val="0"/>
          <c:showCatName val="0"/>
          <c:showSerName val="0"/>
          <c:showPercent val="0"/>
          <c:showBubbleSize val="0"/>
        </c:dLbls>
        <c:gapWidth val="100"/>
        <c:overlap val="-24"/>
        <c:axId val="335448575"/>
        <c:axId val="335451935"/>
      </c:barChart>
      <c:catAx>
        <c:axId val="335448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51935"/>
        <c:crosses val="autoZero"/>
        <c:auto val="1"/>
        <c:lblAlgn val="ctr"/>
        <c:lblOffset val="100"/>
        <c:noMultiLvlLbl val="0"/>
      </c:catAx>
      <c:valAx>
        <c:axId val="33545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[Shridhi_Project2_Part1.xlsx]Insight-5!PivotTable3</c:name>
    <c:fmtId val="31"/>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'Insight-5'!$B$3</c:f>
              <c:strCache>
                <c:ptCount val="1"/>
                <c:pt idx="0">
                  <c:v>Total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'Insight-5'!$A$4:$A$13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'Insight-5'!$B$4:$B$13</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9BC9-415A-B115-3450A012C5A9}"/>
            </c:ext>
          </c:extLst>
        </c:ser>
        <c:dLbls>
          <c:dLblPos val="outEnd"/>
          <c:showLegendKey val="0"/>
          <c:showVal val="1"/>
          <c:showCatName val="0"/>
          <c:showSerName val="0"/>
          <c:showPercent val="0"/>
          <c:showBubbleSize val="0"/>
        </c:dLbls>
        <c:gapWidth val="444"/>
        <c:overlap val="-90"/>
        <c:axId val="1152013855"/>
        <c:axId val="1152017695"/>
      </c:barChart>
      <c:catAx>
        <c:axId val="115201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52017695"/>
        <c:crosses val="autoZero"/>
        <c:auto val="1"/>
        <c:lblAlgn val="ctr"/>
        <c:lblOffset val="100"/>
        <c:noMultiLvlLbl val="0"/>
      </c:catAx>
      <c:valAx>
        <c:axId val="1152017695"/>
        <c:scaling>
          <c:orientation val="minMax"/>
        </c:scaling>
        <c:delete val="1"/>
        <c:axPos val="l"/>
        <c:numFmt formatCode="General" sourceLinked="1"/>
        <c:majorTickMark val="none"/>
        <c:minorTickMark val="none"/>
        <c:tickLblPos val="nextTo"/>
        <c:crossAx val="115201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[Shridhi_Project2_Part1.xlsx]Insight-8!PivotTable6</c:name>
    <c:fmtId val="5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57942037350035E-2"/>
          <c:y val="0.16518112745937949"/>
          <c:w val="0.72599661953250605"/>
          <c:h val="0.3157654797626166"/>
        </c:manualLayout>
      </c:layout>
      <c:lineChart>
        <c:grouping val="standard"/>
        <c:varyColors val="0"/>
        <c:ser>
          <c:idx val="0"/>
          <c:order val="0"/>
          <c:tx>
            <c:strRef>
              <c:f>'Insight-8'!$B$3</c:f>
              <c:strCache>
                <c:ptCount val="1"/>
                <c:pt idx="0">
                  <c:v>Total</c:v>
                </c:pt>
              </c:strCache>
            </c:strRef>
          </c:tx>
          <c:spPr>
            <a:ln w="28575" cap="rnd">
              <a:solidFill>
                <a:schemeClr val="accent2"/>
              </a:solidFill>
              <a:round/>
            </a:ln>
            <a:effectLst/>
          </c:spPr>
          <c:marker>
            <c:symbol val="none"/>
          </c:marker>
          <c:cat>
            <c:multiLvlStrRef>
              <c:f>'Insight-8'!$A$4:$A$26</c:f>
              <c:multiLvlStrCache>
                <c:ptCount val="19"/>
                <c:lvl>
                  <c:pt idx="0">
                    <c:v>Asthma</c:v>
                  </c:pt>
                  <c:pt idx="1">
                    <c:v>High Cholesterol</c:v>
                  </c:pt>
                  <c:pt idx="2">
                    <c:v>Obesity</c:v>
                  </c:pt>
                  <c:pt idx="3">
                    <c:v>Arthritis</c:v>
                  </c:pt>
                  <c:pt idx="4">
                    <c:v>Cancer</c:v>
                  </c:pt>
                  <c:pt idx="5">
                    <c:v>Diabetes</c:v>
                  </c:pt>
                  <c:pt idx="6">
                    <c:v>Heart Disease</c:v>
                  </c:pt>
                  <c:pt idx="7">
                    <c:v>High Cholesterol</c:v>
                  </c:pt>
                  <c:pt idx="8">
                    <c:v>Hypertension</c:v>
                  </c:pt>
                  <c:pt idx="9">
                    <c:v>Obesity</c:v>
                  </c:pt>
                  <c:pt idx="10">
                    <c:v>Stroke</c:v>
                  </c:pt>
                  <c:pt idx="11">
                    <c:v>Arthritis</c:v>
                  </c:pt>
                  <c:pt idx="12">
                    <c:v>Asthma</c:v>
                  </c:pt>
                  <c:pt idx="13">
                    <c:v>Cancer</c:v>
                  </c:pt>
                  <c:pt idx="14">
                    <c:v>Diabetes</c:v>
                  </c:pt>
                  <c:pt idx="15">
                    <c:v>Heart Disease</c:v>
                  </c:pt>
                  <c:pt idx="16">
                    <c:v>High Cholesterol</c:v>
                  </c:pt>
                  <c:pt idx="17">
                    <c:v>Hypertension</c:v>
                  </c:pt>
                  <c:pt idx="18">
                    <c:v>Stroke</c:v>
                  </c:pt>
                </c:lvl>
                <c:lvl>
                  <c:pt idx="0">
                    <c:v>Medicaid</c:v>
                  </c:pt>
                  <c:pt idx="3">
                    <c:v>Medicare</c:v>
                  </c:pt>
                  <c:pt idx="11">
                    <c:v>Private</c:v>
                  </c:pt>
                </c:lvl>
              </c:multiLvlStrCache>
            </c:multiLvlStrRef>
          </c:cat>
          <c:val>
            <c:numRef>
              <c:f>'Insight-8'!$B$4:$B$26</c:f>
              <c:numCache>
                <c:formatCode>General</c:formatCode>
                <c:ptCount val="19"/>
                <c:pt idx="0">
                  <c:v>2400</c:v>
                </c:pt>
                <c:pt idx="1">
                  <c:v>1200</c:v>
                </c:pt>
                <c:pt idx="2">
                  <c:v>800</c:v>
                </c:pt>
                <c:pt idx="3">
                  <c:v>8000</c:v>
                </c:pt>
                <c:pt idx="4">
                  <c:v>5000</c:v>
                </c:pt>
                <c:pt idx="5">
                  <c:v>3500</c:v>
                </c:pt>
                <c:pt idx="6">
                  <c:v>1500</c:v>
                </c:pt>
                <c:pt idx="7">
                  <c:v>300</c:v>
                </c:pt>
                <c:pt idx="8">
                  <c:v>1000</c:v>
                </c:pt>
                <c:pt idx="9">
                  <c:v>5600</c:v>
                </c:pt>
                <c:pt idx="10">
                  <c:v>8000</c:v>
                </c:pt>
                <c:pt idx="11">
                  <c:v>1000</c:v>
                </c:pt>
                <c:pt idx="12">
                  <c:v>600</c:v>
                </c:pt>
                <c:pt idx="13">
                  <c:v>15000</c:v>
                </c:pt>
                <c:pt idx="14">
                  <c:v>2800</c:v>
                </c:pt>
                <c:pt idx="15">
                  <c:v>12000</c:v>
                </c:pt>
                <c:pt idx="16">
                  <c:v>1200</c:v>
                </c:pt>
                <c:pt idx="17">
                  <c:v>1500</c:v>
                </c:pt>
                <c:pt idx="18">
                  <c:v>8000</c:v>
                </c:pt>
              </c:numCache>
            </c:numRef>
          </c:val>
          <c:smooth val="0"/>
          <c:extLst>
            <c:ext xmlns:c16="http://schemas.microsoft.com/office/drawing/2014/chart" uri="{C3380CC4-5D6E-409C-BE32-E72D297353CC}">
              <c16:uniqueId val="{00000000-2D1D-4244-A659-7CE9663645E0}"/>
            </c:ext>
          </c:extLst>
        </c:ser>
        <c:dLbls>
          <c:showLegendKey val="0"/>
          <c:showVal val="0"/>
          <c:showCatName val="0"/>
          <c:showSerName val="0"/>
          <c:showPercent val="0"/>
          <c:showBubbleSize val="0"/>
        </c:dLbls>
        <c:smooth val="0"/>
        <c:axId val="948271903"/>
        <c:axId val="331609151"/>
      </c:lineChart>
      <c:catAx>
        <c:axId val="948271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31609151"/>
        <c:crosses val="autoZero"/>
        <c:auto val="1"/>
        <c:lblAlgn val="ctr"/>
        <c:lblOffset val="100"/>
        <c:noMultiLvlLbl val="0"/>
      </c:catAx>
      <c:valAx>
        <c:axId val="331609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4827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[Shridhi_Project2_Part1.xlsx]Insight-3!PivotTable1</c:name>
    <c:fmtId val="17"/>
  </c:pivotSource>
  <c:chart>
    <c:autoTitleDeleted val="1"/>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'Insight-3'!$B$3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'Insight-3'!$A$4:$A$7</c:f>
              <c:strCache>
                <c:ptCount val="3"/>
                <c:pt idx="0">
                  <c:v>Medicaid</c:v>
                </c:pt>
                <c:pt idx="1">
                  <c:v>Medicare</c:v>
                </c:pt>
                <c:pt idx="2">
                  <c:v>Private</c:v>
                </c:pt>
              </c:strCache>
            </c:strRef>
          </c:cat>
          <c:val>
            <c:numRef>
              <c:f>'Insight-3'!$B$4:$B$7</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8C00-47D7-9ADD-8F624668183F}"/>
            </c:ext>
          </c:extLst>
        </c:ser>
        <c:dLbls>
          <c:showLegendKey val="0"/>
          <c:showVal val="0"/>
          <c:showCatName val="0"/>
          <c:showSerName val="0"/>
          <c:showPercent val="0"/>
          <c:showBubbleSize val="0"/>
        </c:dLbls>
        <c:gapWidth val="355"/>
        <c:overlap val="-70"/>
        <c:axId val="953129839"/>
        <c:axId val="953134159"/>
      </c:barChart>
      <c:catAx>
        <c:axId val="95312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34159"/>
        <c:crosses val="autoZero"/>
        <c:auto val="1"/>
        <c:lblAlgn val="ctr"/>
        <c:lblOffset val="100"/>
        <c:noMultiLvlLbl val="0"/>
      </c:catAx>
      <c:valAx>
        <c:axId val="95313415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2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[Shridhi_Project2_Part1.xlsx]Insight-4!PivotTable2</c:name>
    <c:fmtId val="19"/>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'Insight-4'!$B$3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'Insight-4'!$A$4:$A$13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'Insight-4'!$B$4:$B$13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567B-42B6-9DFB-B0E77D1D5392}"/>
            </c:ext>
          </c:extLst>
        </c:ser>
        <c:dLbls>
          <c:showLegendKey val="0"/>
          <c:showVal val="0"/>
          <c:showCatName val="0"/>
          <c:showSerName val="0"/>
          <c:showPercent val="0"/>
          <c:showBubbleSize val="0"/>
        </c:dLbls>
        <c:gapWidth val="100"/>
        <c:overlap val="-24"/>
        <c:axId val="1165874959"/>
        <c:axId val="1165885999"/>
      </c:barChart>
      <c:catAx>
        <c:axId val="11658749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5885999"/>
        <c:crosses val="autoZero"/>
        <c:auto val="1"/>
        <c:lblAlgn val="ctr"/>
        <c:lblOffset val="100"/>
        <c:noMultiLvlLbl val="0"/>
      </c:catAx>
      <c:valAx>
        <c:axId val="11658859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587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[Shridhi_Project2_Part1.xlsx]Insight-5!PivotTable3</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'Insight-5'!$B$3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'Insight-5'!$A$4:$A$13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'Insight-5'!$B$4:$B$13</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1A92-41AC-8514-DBDB3675AC08}"/>
            </c:ext>
          </c:extLst>
        </c:ser>
        <c:dLbls>
          <c:dLblPos val="outEnd"/>
          <c:showLegendKey val="0"/>
          <c:showVal val="1"/>
          <c:showCatName val="0"/>
          <c:showSerName val="0"/>
          <c:showPercent val="0"/>
          <c:showBubbleSize val="0"/>
        </c:dLbls>
        <c:gapWidth val="267"/>
        <c:overlap val="-43"/>
        <c:axId val="1152013855"/>
        <c:axId val="1152017695"/>
      </c:barChart>
      <c:catAx>
        <c:axId val="115201385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52017695"/>
        <c:crosses val="autoZero"/>
        <c:auto val="1"/>
        <c:lblAlgn val="ctr"/>
        <c:lblOffset val="100"/>
        <c:noMultiLvlLbl val="0"/>
      </c:catAx>
      <c:valAx>
        <c:axId val="11520176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5201385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[Shridhi_Project2_Part1.xlsx]Insight-6!PivotTable4</c:name>
    <c:fmtId val="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'Insight-6'!$B$3</c:f>
              <c:strCache>
                <c:ptCount val="1"/>
                <c:pt idx="0">
                  <c:v>Total</c:v>
                </c:pt>
              </c:strCache>
            </c:strRef>
          </c:tx>
          <c:spPr>
            <a:solidFill>
              <a:schemeClr val="accent2"/>
            </a:solidFill>
            <a:ln>
              <a:noFill/>
            </a:ln>
            <a:effectLst/>
          </c:spPr>
          <c:invertIfNegative val="0"/>
          <c:cat>
            <c:strRef>
              <c:f>'Insight-6'!$A$4:$A$24</c:f>
              <c:strCache>
                <c:ptCount val="20"/>
                <c:pt idx="0">
                  <c:v>28</c:v>
                </c:pt>
                <c:pt idx="1">
                  <c:v>30</c:v>
                </c:pt>
                <c:pt idx="2">
                  <c:v>32</c:v>
                </c:pt>
                <c:pt idx="3">
                  <c:v>35</c:v>
                </c:pt>
                <c:pt idx="4">
                  <c:v>38</c:v>
                </c:pt>
                <c:pt idx="5">
                  <c:v>40</c:v>
                </c:pt>
                <c:pt idx="6">
                  <c:v>42</c:v>
                </c:pt>
                <c:pt idx="7">
                  <c:v>45</c:v>
                </c:pt>
                <c:pt idx="8">
                  <c:v>48</c:v>
                </c:pt>
                <c:pt idx="9">
                  <c:v>50</c:v>
                </c:pt>
                <c:pt idx="10">
                  <c:v>55</c:v>
                </c:pt>
                <c:pt idx="11">
                  <c:v>58</c:v>
                </c:pt>
                <c:pt idx="12">
                  <c:v>60</c:v>
                </c:pt>
                <c:pt idx="13">
                  <c:v>62</c:v>
                </c:pt>
                <c:pt idx="14">
                  <c:v>65</c:v>
                </c:pt>
                <c:pt idx="15">
                  <c:v>68</c:v>
                </c:pt>
                <c:pt idx="16">
                  <c:v>70</c:v>
                </c:pt>
                <c:pt idx="17">
                  <c:v>72</c:v>
                </c:pt>
                <c:pt idx="18">
                  <c:v>75</c:v>
                </c:pt>
                <c:pt idx="19">
                  <c:v>80</c:v>
                </c:pt>
              </c:strCache>
            </c:strRef>
          </c:cat>
          <c:val>
            <c:numRef>
              <c:f>'Insight-6'!$B$4:$B$24</c:f>
              <c:numCache>
                <c:formatCode>General</c:formatCode>
                <c:ptCount val="20"/>
                <c:pt idx="0">
                  <c:v>900</c:v>
                </c:pt>
                <c:pt idx="1">
                  <c:v>775</c:v>
                </c:pt>
                <c:pt idx="2">
                  <c:v>525</c:v>
                </c:pt>
                <c:pt idx="3">
                  <c:v>1500</c:v>
                </c:pt>
                <c:pt idx="4">
                  <c:v>300</c:v>
                </c:pt>
                <c:pt idx="5">
                  <c:v>675</c:v>
                </c:pt>
                <c:pt idx="6">
                  <c:v>733.33333333333337</c:v>
                </c:pt>
                <c:pt idx="7">
                  <c:v>760</c:v>
                </c:pt>
                <c:pt idx="8">
                  <c:v>575</c:v>
                </c:pt>
                <c:pt idx="9">
                  <c:v>1425</c:v>
                </c:pt>
                <c:pt idx="10">
                  <c:v>762.5</c:v>
                </c:pt>
                <c:pt idx="11">
                  <c:v>2000</c:v>
                </c:pt>
                <c:pt idx="12">
                  <c:v>1150</c:v>
                </c:pt>
                <c:pt idx="13">
                  <c:v>2250</c:v>
                </c:pt>
                <c:pt idx="14">
                  <c:v>1640</c:v>
                </c:pt>
                <c:pt idx="15">
                  <c:v>1750</c:v>
                </c:pt>
                <c:pt idx="16">
                  <c:v>1425</c:v>
                </c:pt>
                <c:pt idx="17">
                  <c:v>2000</c:v>
                </c:pt>
                <c:pt idx="18">
                  <c:v>1550</c:v>
                </c:pt>
                <c:pt idx="19">
                  <c:v>800</c:v>
                </c:pt>
              </c:numCache>
            </c:numRef>
          </c:val>
          <c:extLst>
            <c:ext xmlns:c16="http://schemas.microsoft.com/office/drawing/2014/chart" uri="{C3380CC4-5D6E-409C-BE32-E72D297353CC}">
              <c16:uniqueId val="{00000000-4EF1-45AC-AA80-32ED18E50062}"/>
            </c:ext>
          </c:extLst>
        </c:ser>
        <c:dLbls>
          <c:showLegendKey val="0"/>
          <c:showVal val="0"/>
          <c:showCatName val="0"/>
          <c:showSerName val="0"/>
          <c:showPercent val="0"/>
          <c:showBubbleSize val="0"/>
        </c:dLbls>
        <c:gapWidth val="267"/>
        <c:overlap val="-43"/>
        <c:axId val="1068443231"/>
        <c:axId val="1068437471"/>
      </c:barChart>
      <c:catAx>
        <c:axId val="10684432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68437471"/>
        <c:crosses val="autoZero"/>
        <c:auto val="1"/>
        <c:lblAlgn val="ctr"/>
        <c:lblOffset val="100"/>
        <c:noMultiLvlLbl val="0"/>
      </c:catAx>
      <c:valAx>
        <c:axId val="10684374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6844323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[Shridhi_Project2_Part1.xlsx]Insight-7!PivotTable5</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'Insight-7'!$B$3:$B$4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'Insight-7'!$A$5:$A$8</c:f>
              <c:strCache>
                <c:ptCount val="3"/>
                <c:pt idx="0">
                  <c:v>Medicaid</c:v>
                </c:pt>
                <c:pt idx="1">
                  <c:v>Medicare</c:v>
                </c:pt>
                <c:pt idx="2">
                  <c:v>Private</c:v>
                </c:pt>
              </c:strCache>
            </c:strRef>
          </c:cat>
          <c:val>
            <c:numRef>
              <c:f>'Insight-7'!$B$5:$B$8</c:f>
              <c:numCache>
                <c:formatCode>General</c:formatCode>
                <c:ptCount val="3"/>
                <c:pt idx="0">
                  <c:v>8</c:v>
                </c:pt>
                <c:pt idx="1">
                  <c:v>20</c:v>
                </c:pt>
                <c:pt idx="2">
                  <c:v>7</c:v>
                </c:pt>
              </c:numCache>
            </c:numRef>
          </c:val>
          <c:extLst>
            <c:ext xmlns:c16="http://schemas.microsoft.com/office/drawing/2014/chart" uri="{C3380CC4-5D6E-409C-BE32-E72D297353CC}">
              <c16:uniqueId val="{00000000-673E-4686-8C73-F7233F695130}"/>
            </c:ext>
          </c:extLst>
        </c:ser>
        <c:ser>
          <c:idx val="1"/>
          <c:order val="1"/>
          <c:tx>
            <c:strRef>
              <c:f>'Insight-7'!$C$3:$C$4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'Insight-7'!$A$5:$A$8</c:f>
              <c:strCache>
                <c:ptCount val="3"/>
                <c:pt idx="0">
                  <c:v>Medicaid</c:v>
                </c:pt>
                <c:pt idx="1">
                  <c:v>Medicare</c:v>
                </c:pt>
                <c:pt idx="2">
                  <c:v>Private</c:v>
                </c:pt>
              </c:strCache>
            </c:strRef>
          </c:cat>
          <c:val>
            <c:numRef>
              <c:f>'Insight-7'!$C$5:$C$8</c:f>
              <c:numCache>
                <c:formatCode>General</c:formatCode>
                <c:ptCount val="3"/>
                <c:pt idx="0">
                  <c:v>1</c:v>
                </c:pt>
                <c:pt idx="1">
                  <c:v>10</c:v>
                </c:pt>
                <c:pt idx="2">
                  <c:v>24</c:v>
                </c:pt>
              </c:numCache>
            </c:numRef>
          </c:val>
          <c:extLst>
            <c:ext xmlns:c16="http://schemas.microsoft.com/office/drawing/2014/chart" uri="{C3380CC4-5D6E-409C-BE32-E72D297353CC}">
              <c16:uniqueId val="{00000000-8B5A-47D6-BF62-47C5E8847445}"/>
            </c:ext>
          </c:extLst>
        </c:ser>
        <c:dLbls>
          <c:showLegendKey val="0"/>
          <c:showVal val="0"/>
          <c:showCatName val="0"/>
          <c:showSerName val="0"/>
          <c:showPercent val="0"/>
          <c:showBubbleSize val="0"/>
        </c:dLbls>
        <c:gapWidth val="100"/>
        <c:overlap val="-24"/>
        <c:axId val="322898879"/>
        <c:axId val="335441855"/>
      </c:barChart>
      <c:catAx>
        <c:axId val="3228988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5441855"/>
        <c:crosses val="autoZero"/>
        <c:auto val="1"/>
        <c:lblAlgn val="ctr"/>
        <c:lblOffset val="100"/>
        <c:noMultiLvlLbl val="0"/>
      </c:catAx>
      <c:valAx>
        <c:axId val="3354418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289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[Shridhi_Project2_Part1.xlsx]Insight-8!PivotTable6</c:name>
    <c:fmtId val="6"/>
  </c:pivotSource>
  <c:chart>
    <c:autoTitleDeleted val="1"/>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'Insight-8'!$B$3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'Insight-8'!$A$4:$A$26</c:f>
              <c:multiLvlStrCache>
                <c:ptCount val="19"/>
                <c:lvl>
                  <c:pt idx="0">
                    <c:v>Asthma</c:v>
                  </c:pt>
                  <c:pt idx="1">
                    <c:v>High Cholesterol</c:v>
                  </c:pt>
                  <c:pt idx="2">
                    <c:v>Obesity</c:v>
                  </c:pt>
                  <c:pt idx="3">
                    <c:v>Arthritis</c:v>
                  </c:pt>
                  <c:pt idx="4">
                    <c:v>Cancer</c:v>
                  </c:pt>
                  <c:pt idx="5">
                    <c:v>Diabetes</c:v>
                  </c:pt>
                  <c:pt idx="6">
                    <c:v>Heart Disease</c:v>
                  </c:pt>
                  <c:pt idx="7">
                    <c:v>High Cholesterol</c:v>
                  </c:pt>
                  <c:pt idx="8">
                    <c:v>Hypertension</c:v>
                  </c:pt>
                  <c:pt idx="9">
                    <c:v>Obesity</c:v>
                  </c:pt>
                  <c:pt idx="10">
                    <c:v>Stroke</c:v>
                  </c:pt>
                  <c:pt idx="11">
                    <c:v>Arthritis</c:v>
                  </c:pt>
                  <c:pt idx="12">
                    <c:v>Asthma</c:v>
                  </c:pt>
                  <c:pt idx="13">
                    <c:v>Cancer</c:v>
                  </c:pt>
                  <c:pt idx="14">
                    <c:v>Diabetes</c:v>
                  </c:pt>
                  <c:pt idx="15">
                    <c:v>Heart Disease</c:v>
                  </c:pt>
                  <c:pt idx="16">
                    <c:v>High Cholesterol</c:v>
                  </c:pt>
                  <c:pt idx="17">
                    <c:v>Hypertension</c:v>
                  </c:pt>
                  <c:pt idx="18">
                    <c:v>Stroke</c:v>
                  </c:pt>
                </c:lvl>
                <c:lvl>
                  <c:pt idx="0">
                    <c:v>Medicaid</c:v>
                  </c:pt>
                  <c:pt idx="3">
                    <c:v>Medicare</c:v>
                  </c:pt>
                  <c:pt idx="11">
                    <c:v>Private</c:v>
                  </c:pt>
                </c:lvl>
              </c:multiLvlStrCache>
            </c:multiLvlStrRef>
          </c:cat>
          <c:val>
            <c:numRef>
              <c:f>'Insight-8'!$B$4:$B$26</c:f>
              <c:numCache>
                <c:formatCode>General</c:formatCode>
                <c:ptCount val="19"/>
                <c:pt idx="0">
                  <c:v>2400</c:v>
                </c:pt>
                <c:pt idx="1">
                  <c:v>1200</c:v>
                </c:pt>
                <c:pt idx="2">
                  <c:v>800</c:v>
                </c:pt>
                <c:pt idx="3">
                  <c:v>8000</c:v>
                </c:pt>
                <c:pt idx="4">
                  <c:v>5000</c:v>
                </c:pt>
                <c:pt idx="5">
                  <c:v>3500</c:v>
                </c:pt>
                <c:pt idx="6">
                  <c:v>1500</c:v>
                </c:pt>
                <c:pt idx="7">
                  <c:v>300</c:v>
                </c:pt>
                <c:pt idx="8">
                  <c:v>1000</c:v>
                </c:pt>
                <c:pt idx="9">
                  <c:v>5600</c:v>
                </c:pt>
                <c:pt idx="10">
                  <c:v>8000</c:v>
                </c:pt>
                <c:pt idx="11">
                  <c:v>1000</c:v>
                </c:pt>
                <c:pt idx="12">
                  <c:v>600</c:v>
                </c:pt>
                <c:pt idx="13">
                  <c:v>15000</c:v>
                </c:pt>
                <c:pt idx="14">
                  <c:v>2800</c:v>
                </c:pt>
                <c:pt idx="15">
                  <c:v>12000</c:v>
                </c:pt>
                <c:pt idx="16">
                  <c:v>1200</c:v>
                </c:pt>
                <c:pt idx="17">
                  <c:v>1500</c:v>
                </c:pt>
                <c:pt idx="18">
                  <c:v>8000</c:v>
                </c:pt>
              </c:numCache>
            </c:numRef>
          </c:val>
          <c:extLst>
            <c:ext xmlns:c16="http://schemas.microsoft.com/office/drawing/2014/chart" uri="{C3380CC4-5D6E-409C-BE32-E72D297353CC}">
              <c16:uniqueId val="{00000000-61FE-4E0E-B8BB-EBF2B236965E}"/>
            </c:ext>
          </c:extLst>
        </c:ser>
        <c:dLbls>
          <c:dLblPos val="inEnd"/>
          <c:showLegendKey val="0"/>
          <c:showVal val="1"/>
          <c:showCatName val="0"/>
          <c:showSerName val="0"/>
          <c:showPercent val="0"/>
          <c:showBubbleSize val="0"/>
        </c:dLbls>
        <c:gapWidth val="41"/>
        <c:axId val="948271903"/>
        <c:axId val="331609151"/>
      </c:barChart>
      <c:catAx>
        <c:axId val="94827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31609151"/>
        <c:crosses val="autoZero"/>
        <c:auto val="1"/>
        <c:lblAlgn val="ctr"/>
        <c:lblOffset val="100"/>
        <c:noMultiLvlLbl val="0"/>
      </c:catAx>
      <c:valAx>
        <c:axId val="331609151"/>
        <c:scaling>
          <c:orientation val="minMax"/>
        </c:scaling>
        <c:delete val="1"/>
        <c:axPos val="b"/>
        <c:numFmt formatCode="General" sourceLinked="1"/>
        <c:majorTickMark val="none"/>
        <c:minorTickMark val="none"/>
        <c:tickLblPos val="nextTo"/>
        <c:crossAx val="94827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[Shridhi_Project2_Part1.xlsx]Insight-9!PivotTable7</c:name>
    <c:fmtId val="6"/>
  </c:pivotSource>
  <c:chart>
    <c:autoTitleDeleted val="1"/>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shade val="44000"/>
                  <a:lumMod val="60000"/>
                  <a:lumOff val="40000"/>
                </a:schemeClr>
              </a:gs>
              <a:gs pos="0">
                <a:schemeClr val="accent1">
                  <a:shade val="44000"/>
                </a:schemeClr>
              </a:gs>
            </a:gsLst>
            <a:lin ang="5400000" scaled="0"/>
          </a:gradFill>
          <a:ln w="19050">
            <a:solidFill>
              <a:schemeClr val="lt1"/>
            </a:solidFill>
          </a:ln>
          <a:effectLst/>
        </c:spPr>
      </c:pivotFmt>
      <c:pivotFmt>
        <c:idx val="2"/>
        <c:spPr>
          <a:gradFill>
            <a:gsLst>
              <a:gs pos="100000">
                <a:schemeClr val="accent1">
                  <a:shade val="58000"/>
                  <a:lumMod val="60000"/>
                  <a:lumOff val="40000"/>
                </a:schemeClr>
              </a:gs>
              <a:gs pos="0">
                <a:schemeClr val="accent1">
                  <a:shade val="58000"/>
                </a:schemeClr>
              </a:gs>
            </a:gsLst>
            <a:lin ang="5400000" scaled="0"/>
          </a:gradFill>
          <a:ln w="19050">
            <a:solidFill>
              <a:schemeClr val="lt1"/>
            </a:solidFill>
          </a:ln>
          <a:effectLst/>
        </c:spPr>
      </c:pivotFmt>
      <c:pivotFmt>
        <c:idx val="3"/>
        <c:spPr>
          <a:gradFill>
            <a:gsLst>
              <a:gs pos="100000">
                <a:schemeClr val="accent1">
                  <a:shade val="72000"/>
                  <a:lumMod val="60000"/>
                  <a:lumOff val="40000"/>
                </a:schemeClr>
              </a:gs>
              <a:gs pos="0">
                <a:schemeClr val="accent1">
                  <a:shade val="72000"/>
                </a:schemeClr>
              </a:gs>
            </a:gsLst>
            <a:lin ang="5400000" scaled="0"/>
          </a:gradFill>
          <a:ln w="19050">
            <a:solidFill>
              <a:schemeClr val="lt1"/>
            </a:solidFill>
          </a:ln>
          <a:effectLst/>
        </c:spPr>
      </c:pivotFmt>
      <c:pivotFmt>
        <c:idx val="4"/>
        <c:spPr>
          <a:gradFill>
            <a:gsLst>
              <a:gs pos="100000">
                <a:schemeClr val="accent1">
                  <a:shade val="86000"/>
                  <a:lumMod val="60000"/>
                  <a:lumOff val="40000"/>
                </a:schemeClr>
              </a:gs>
              <a:gs pos="0">
                <a:schemeClr val="accent1">
                  <a:shade val="86000"/>
                </a:schemeClr>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tint val="86000"/>
                  <a:lumMod val="60000"/>
                  <a:lumOff val="40000"/>
                </a:schemeClr>
              </a:gs>
              <a:gs pos="0">
                <a:schemeClr val="accent1">
                  <a:tint val="86000"/>
                </a:schemeClr>
              </a:gs>
            </a:gsLst>
            <a:lin ang="5400000" scaled="0"/>
          </a:gradFill>
          <a:ln w="19050">
            <a:solidFill>
              <a:schemeClr val="lt1"/>
            </a:solidFill>
          </a:ln>
          <a:effectLst/>
        </c:spPr>
      </c:pivotFmt>
      <c:pivotFmt>
        <c:idx val="7"/>
        <c:spPr>
          <a:gradFill>
            <a:gsLst>
              <a:gs pos="100000">
                <a:schemeClr val="accent1">
                  <a:tint val="72000"/>
                  <a:lumMod val="60000"/>
                  <a:lumOff val="40000"/>
                </a:schemeClr>
              </a:gs>
              <a:gs pos="0">
                <a:schemeClr val="accent1">
                  <a:tint val="72000"/>
                </a:schemeClr>
              </a:gs>
            </a:gsLst>
            <a:lin ang="5400000" scaled="0"/>
          </a:gradFill>
          <a:ln w="19050">
            <a:solidFill>
              <a:schemeClr val="lt1"/>
            </a:solidFill>
          </a:ln>
          <a:effectLst/>
        </c:spPr>
      </c:pivotFmt>
      <c:pivotFmt>
        <c:idx val="8"/>
        <c:spPr>
          <a:gradFill>
            <a:gsLst>
              <a:gs pos="100000">
                <a:schemeClr val="accent1">
                  <a:tint val="58000"/>
                  <a:lumMod val="60000"/>
                  <a:lumOff val="40000"/>
                </a:schemeClr>
              </a:gs>
              <a:gs pos="0">
                <a:schemeClr val="accent1">
                  <a:tint val="58000"/>
                </a:schemeClr>
              </a:gs>
            </a:gsLst>
            <a:lin ang="5400000" scaled="0"/>
          </a:gradFill>
          <a:ln w="19050">
            <a:solidFill>
              <a:schemeClr val="lt1"/>
            </a:solidFill>
          </a:ln>
          <a:effectLst/>
        </c:spPr>
      </c:pivotFmt>
      <c:pivotFmt>
        <c:idx val="9"/>
        <c:spPr>
          <a:gradFill>
            <a:gsLst>
              <a:gs pos="100000">
                <a:schemeClr val="accent1">
                  <a:tint val="44000"/>
                  <a:lumMod val="60000"/>
                  <a:lumOff val="40000"/>
                </a:schemeClr>
              </a:gs>
              <a:gs pos="0">
                <a:schemeClr val="accent1">
                  <a:tint val="44000"/>
                </a:schemeClr>
              </a:gs>
            </a:gsLst>
            <a:lin ang="5400000" scaled="0"/>
          </a:gradFill>
          <a:ln w="19050">
            <a:solidFill>
              <a:schemeClr val="lt1"/>
            </a:solidFill>
          </a:ln>
          <a:effectLst/>
        </c:spPr>
      </c:pivotFmt>
    </c:pivotFmts>
    <c:plotArea>
      <c:layout/>
      <c:pieChart>
        <c:varyColors val="1"/>
        <c:ser>
          <c:idx val="0"/>
          <c:order val="0"/>
          <c:tx>
            <c:strRef>
              <c:f>'Insight-9'!$B$3</c:f>
              <c:strCache>
                <c:ptCount val="1"/>
                <c:pt idx="0">
                  <c:v>Total</c:v>
                </c:pt>
              </c:strCache>
            </c:strRef>
          </c:tx>
          <c:dPt>
            <c:idx val="0"/>
            <c:bubble3D val="0"/>
            <c:spPr>
              <a:gradFill>
                <a:gsLst>
                  <a:gs pos="100000">
                    <a:schemeClr val="accent1">
                      <a:shade val="44000"/>
                      <a:lumMod val="60000"/>
                      <a:lumOff val="40000"/>
                    </a:schemeClr>
                  </a:gs>
                  <a:gs pos="0">
                    <a:schemeClr val="accent1">
                      <a:shade val="44000"/>
                    </a:schemeClr>
                  </a:gs>
                </a:gsLst>
                <a:lin ang="5400000" scaled="0"/>
              </a:gradFill>
              <a:ln w="19050">
                <a:solidFill>
                  <a:schemeClr val="lt1"/>
                </a:solidFill>
              </a:ln>
              <a:effectLst/>
            </c:spPr>
            <c:extLst>
              <c:ext xmlns:c16="http://schemas.microsoft.com/office/drawing/2014/chart" uri="{C3380CC4-5D6E-409C-BE32-E72D297353CC}">
                <c16:uniqueId val="{00000001-9671-41B8-873F-F7AF0337A1DE}"/>
              </c:ext>
            </c:extLst>
          </c:dPt>
          <c:dPt>
            <c:idx val="1"/>
            <c:bubble3D val="0"/>
            <c:spPr>
              <a:gradFill>
                <a:gsLst>
                  <a:gs pos="100000">
                    <a:schemeClr val="accent1">
                      <a:shade val="58000"/>
                      <a:lumMod val="60000"/>
                      <a:lumOff val="40000"/>
                    </a:schemeClr>
                  </a:gs>
                  <a:gs pos="0">
                    <a:schemeClr val="accent1">
                      <a:shade val="58000"/>
                    </a:schemeClr>
                  </a:gs>
                </a:gsLst>
                <a:lin ang="5400000" scaled="0"/>
              </a:gradFill>
              <a:ln w="19050">
                <a:solidFill>
                  <a:schemeClr val="lt1"/>
                </a:solidFill>
              </a:ln>
              <a:effectLst/>
            </c:spPr>
            <c:extLst>
              <c:ext xmlns:c16="http://schemas.microsoft.com/office/drawing/2014/chart" uri="{C3380CC4-5D6E-409C-BE32-E72D297353CC}">
                <c16:uniqueId val="{00000003-9671-41B8-873F-F7AF0337A1DE}"/>
              </c:ext>
            </c:extLst>
          </c:dPt>
          <c:dPt>
            <c:idx val="2"/>
            <c:bubble3D val="0"/>
            <c:spPr>
              <a:gradFill>
                <a:gsLst>
                  <a:gs pos="100000">
                    <a:schemeClr val="accent1">
                      <a:shade val="72000"/>
                      <a:lumMod val="60000"/>
                      <a:lumOff val="40000"/>
                    </a:schemeClr>
                  </a:gs>
                  <a:gs pos="0">
                    <a:schemeClr val="accent1">
                      <a:shade val="72000"/>
                    </a:schemeClr>
                  </a:gs>
                </a:gsLst>
                <a:lin ang="5400000" scaled="0"/>
              </a:gradFill>
              <a:ln w="19050">
                <a:solidFill>
                  <a:schemeClr val="lt1"/>
                </a:solidFill>
              </a:ln>
              <a:effectLst/>
            </c:spPr>
            <c:extLst>
              <c:ext xmlns:c16="http://schemas.microsoft.com/office/drawing/2014/chart" uri="{C3380CC4-5D6E-409C-BE32-E72D297353CC}">
                <c16:uniqueId val="{00000005-9671-41B8-873F-F7AF0337A1DE}"/>
              </c:ext>
            </c:extLst>
          </c:dPt>
          <c:dPt>
            <c:idx val="3"/>
            <c:bubble3D val="0"/>
            <c:spPr>
              <a:gradFill>
                <a:gsLst>
                  <a:gs pos="100000">
                    <a:schemeClr val="accent1">
                      <a:shade val="86000"/>
                      <a:lumMod val="60000"/>
                      <a:lumOff val="40000"/>
                    </a:schemeClr>
                  </a:gs>
                  <a:gs pos="0">
                    <a:schemeClr val="accent1">
                      <a:shade val="86000"/>
                    </a:schemeClr>
                  </a:gs>
                </a:gsLst>
                <a:lin ang="5400000" scaled="0"/>
              </a:gradFill>
              <a:ln w="19050">
                <a:solidFill>
                  <a:schemeClr val="lt1"/>
                </a:solidFill>
              </a:ln>
              <a:effectLst/>
            </c:spPr>
            <c:extLst>
              <c:ext xmlns:c16="http://schemas.microsoft.com/office/drawing/2014/chart" uri="{C3380CC4-5D6E-409C-BE32-E72D297353CC}">
                <c16:uniqueId val="{00000007-9671-41B8-873F-F7AF0337A1DE}"/>
              </c:ext>
            </c:extLst>
          </c:dPt>
          <c:dPt>
            <c:idx val="4"/>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9-9671-41B8-873F-F7AF0337A1DE}"/>
              </c:ext>
            </c:extLst>
          </c:dPt>
          <c:dPt>
            <c:idx val="5"/>
            <c:bubble3D val="0"/>
            <c:spPr>
              <a:gradFill>
                <a:gsLst>
                  <a:gs pos="100000">
                    <a:schemeClr val="accent1">
                      <a:tint val="86000"/>
                      <a:lumMod val="60000"/>
                      <a:lumOff val="40000"/>
                    </a:schemeClr>
                  </a:gs>
                  <a:gs pos="0">
                    <a:schemeClr val="accent1">
                      <a:tint val="86000"/>
                    </a:schemeClr>
                  </a:gs>
                </a:gsLst>
                <a:lin ang="5400000" scaled="0"/>
              </a:gradFill>
              <a:ln w="19050">
                <a:solidFill>
                  <a:schemeClr val="lt1"/>
                </a:solidFill>
              </a:ln>
              <a:effectLst/>
            </c:spPr>
            <c:extLst>
              <c:ext xmlns:c16="http://schemas.microsoft.com/office/drawing/2014/chart" uri="{C3380CC4-5D6E-409C-BE32-E72D297353CC}">
                <c16:uniqueId val="{0000000B-9671-41B8-873F-F7AF0337A1DE}"/>
              </c:ext>
            </c:extLst>
          </c:dPt>
          <c:dPt>
            <c:idx val="6"/>
            <c:bubble3D val="0"/>
            <c:spPr>
              <a:gradFill>
                <a:gsLst>
                  <a:gs pos="100000">
                    <a:schemeClr val="accent1">
                      <a:tint val="72000"/>
                      <a:lumMod val="60000"/>
                      <a:lumOff val="40000"/>
                    </a:schemeClr>
                  </a:gs>
                  <a:gs pos="0">
                    <a:schemeClr val="accent1">
                      <a:tint val="72000"/>
                    </a:schemeClr>
                  </a:gs>
                </a:gsLst>
                <a:lin ang="5400000" scaled="0"/>
              </a:gradFill>
              <a:ln w="19050">
                <a:solidFill>
                  <a:schemeClr val="lt1"/>
                </a:solidFill>
              </a:ln>
              <a:effectLst/>
            </c:spPr>
            <c:extLst>
              <c:ext xmlns:c16="http://schemas.microsoft.com/office/drawing/2014/chart" uri="{C3380CC4-5D6E-409C-BE32-E72D297353CC}">
                <c16:uniqueId val="{0000000D-9671-41B8-873F-F7AF0337A1DE}"/>
              </c:ext>
            </c:extLst>
          </c:dPt>
          <c:dPt>
            <c:idx val="7"/>
            <c:bubble3D val="0"/>
            <c:spPr>
              <a:gradFill>
                <a:gsLst>
                  <a:gs pos="100000">
                    <a:schemeClr val="accent1">
                      <a:tint val="58000"/>
                      <a:lumMod val="60000"/>
                      <a:lumOff val="40000"/>
                    </a:schemeClr>
                  </a:gs>
                  <a:gs pos="0">
                    <a:schemeClr val="accent1">
                      <a:tint val="58000"/>
                    </a:schemeClr>
                  </a:gs>
                </a:gsLst>
                <a:lin ang="5400000" scaled="0"/>
              </a:gradFill>
              <a:ln w="19050">
                <a:solidFill>
                  <a:schemeClr val="lt1"/>
                </a:solidFill>
              </a:ln>
              <a:effectLst/>
            </c:spPr>
            <c:extLst>
              <c:ext xmlns:c16="http://schemas.microsoft.com/office/drawing/2014/chart" uri="{C3380CC4-5D6E-409C-BE32-E72D297353CC}">
                <c16:uniqueId val="{0000000F-9671-41B8-873F-F7AF0337A1DE}"/>
              </c:ext>
            </c:extLst>
          </c:dPt>
          <c:dPt>
            <c:idx val="8"/>
            <c:bubble3D val="0"/>
            <c:spPr>
              <a:gradFill>
                <a:gsLst>
                  <a:gs pos="100000">
                    <a:schemeClr val="accent1">
                      <a:tint val="44000"/>
                      <a:lumMod val="60000"/>
                      <a:lumOff val="40000"/>
                    </a:schemeClr>
                  </a:gs>
                  <a:gs pos="0">
                    <a:schemeClr val="accent1">
                      <a:tint val="44000"/>
                    </a:schemeClr>
                  </a:gs>
                </a:gsLst>
                <a:lin ang="5400000" scaled="0"/>
              </a:gradFill>
              <a:ln w="19050">
                <a:solidFill>
                  <a:schemeClr val="lt1"/>
                </a:solidFill>
              </a:ln>
              <a:effectLst/>
            </c:spPr>
            <c:extLst>
              <c:ext xmlns:c16="http://schemas.microsoft.com/office/drawing/2014/chart" uri="{C3380CC4-5D6E-409C-BE32-E72D297353CC}">
                <c16:uniqueId val="{00000011-9671-41B8-873F-F7AF0337A1DE}"/>
              </c:ext>
            </c:extLst>
          </c:dPt>
          <c:cat>
            <c:strRef>
              <c:f>'Insight-9'!$A$4:$A$13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'Insight-9'!$B$4:$B$13</c:f>
              <c:numCache>
                <c:formatCode>General</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DE4A-4F20-85F7-FF65A4918F0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Reversed" id="21">
  <a:schemeClr val="accent1"/>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Reversed" id="24">
  <a:schemeClr val="accent4"/>
</cs:colorStyle>
</file>

<file path=xl/charts/colors23.xml><?xml version="1.0" encoding="utf-8"?>
<cs:colorStyle xmlns:cs="http://schemas.microsoft.com/office/drawing/2012/chartStyle" xmlns:a="http://schemas.openxmlformats.org/drawingml/2006/main" meth="withinLinear" id="16">
  <a:schemeClr val="accent3"/>
</cs:colorStyle>
</file>

<file path=xl/charts/colors24.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552450</xdr:colOff>
      <xdr:row>2</xdr:row>
      <xdr:rowOff>6350</xdr:rowOff>
    </xdr:from>
    <xdr:to>
      <xdr:col>9</xdr:col>
      <xdr:colOff>0</xdr:colOff>
      <xdr:row>13</xdr:row>
      <xdr:rowOff>133350</xdr:rowOff>
    </xdr:to>
    <xdr:graphicFrame macro="">
      <xdr:nvGraphicFramePr>
        <xdr:cNvPr id="2" name="Chart 1">
          <a:extLst>
            <a:ext uri="{FF2B5EF4-FFF2-40B4-BE49-F238E27FC236}">
              <a16:creationId xmlns:a16="http://schemas.microsoft.com/office/drawing/2014/main" id="{B1FA0054-2B98-99A4-6410-962161EFC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6350</xdr:colOff>
      <xdr:row>2</xdr:row>
      <xdr:rowOff>3175</xdr:rowOff>
    </xdr:from>
    <xdr:to>
      <xdr:col>6</xdr:col>
      <xdr:colOff>273050</xdr:colOff>
      <xdr:row>13</xdr:row>
      <xdr:rowOff>0</xdr:rowOff>
    </xdr:to>
    <xdr:graphicFrame macro="">
      <xdr:nvGraphicFramePr>
        <xdr:cNvPr id="2" name="Chart 1">
          <a:extLst>
            <a:ext uri="{FF2B5EF4-FFF2-40B4-BE49-F238E27FC236}">
              <a16:creationId xmlns:a16="http://schemas.microsoft.com/office/drawing/2014/main" id="{02882FA4-E293-C320-DB83-A4786DA7B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511175</xdr:colOff>
      <xdr:row>1</xdr:row>
      <xdr:rowOff>142875</xdr:rowOff>
    </xdr:from>
    <xdr:to>
      <xdr:col>6</xdr:col>
      <xdr:colOff>546100</xdr:colOff>
      <xdr:row>16</xdr:row>
      <xdr:rowOff>123825</xdr:rowOff>
    </xdr:to>
    <xdr:graphicFrame macro="">
      <xdr:nvGraphicFramePr>
        <xdr:cNvPr id="3" name="Chart 2">
          <a:extLst>
            <a:ext uri="{FF2B5EF4-FFF2-40B4-BE49-F238E27FC236}">
              <a16:creationId xmlns:a16="http://schemas.microsoft.com/office/drawing/2014/main" id="{3DFCADE5-A7FF-A645-3D22-98C86F0E1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584200</xdr:colOff>
      <xdr:row>1</xdr:row>
      <xdr:rowOff>120650</xdr:rowOff>
    </xdr:from>
    <xdr:to>
      <xdr:col>9</xdr:col>
      <xdr:colOff>584200</xdr:colOff>
      <xdr:row>12</xdr:row>
      <xdr:rowOff>171450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3A2DFEA6-2AE3-31C4-C40F-62035E8B855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473950" y="304800"/>
              <a:ext cx="1828800" cy="207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596900</xdr:colOff>
      <xdr:row>1</xdr:row>
      <xdr:rowOff>139701</xdr:rowOff>
    </xdr:from>
    <xdr:to>
      <xdr:col>12</xdr:col>
      <xdr:colOff>596900</xdr:colOff>
      <xdr:row>10</xdr:row>
      <xdr:rowOff>50801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A550D152-19CC-9FE3-52A9-2D23F0109B0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315450" y="323851"/>
              <a:ext cx="1828800" cy="156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15875</xdr:colOff>
      <xdr:row>1</xdr:row>
      <xdr:rowOff>155575</xdr:rowOff>
    </xdr:from>
    <xdr:to>
      <xdr:col>6</xdr:col>
      <xdr:colOff>552450</xdr:colOff>
      <xdr:row>16</xdr:row>
      <xdr:rowOff>31750</xdr:rowOff>
    </xdr:to>
    <xdr:graphicFrame macro="">
      <xdr:nvGraphicFramePr>
        <xdr:cNvPr id="3" name="Chart 2">
          <a:extLst>
            <a:ext uri="{FF2B5EF4-FFF2-40B4-BE49-F238E27FC236}">
              <a16:creationId xmlns:a16="http://schemas.microsoft.com/office/drawing/2014/main" id="{AEF6EED6-79E3-0636-E9A9-A835C9D1B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6350</xdr:rowOff>
    </xdr:from>
    <xdr:to>
      <xdr:col>6</xdr:col>
      <xdr:colOff>444500</xdr:colOff>
      <xdr:row>10</xdr:row>
      <xdr:rowOff>31750</xdr:rowOff>
    </xdr:to>
    <xdr:graphicFrame macro="">
      <xdr:nvGraphicFramePr>
        <xdr:cNvPr id="2" name="Chart 1">
          <a:extLst>
            <a:ext uri="{FF2B5EF4-FFF2-40B4-BE49-F238E27FC236}">
              <a16:creationId xmlns:a16="http://schemas.microsoft.com/office/drawing/2014/main" id="{3D4DC79F-C2EE-4AA0-85F2-514DE8643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10</xdr:row>
      <xdr:rowOff>31750</xdr:rowOff>
    </xdr:from>
    <xdr:to>
      <xdr:col>6</xdr:col>
      <xdr:colOff>438150</xdr:colOff>
      <xdr:row>13</xdr:row>
      <xdr:rowOff>146050</xdr:rowOff>
    </xdr:to>
    <mc:AlternateContent xmlns:mc="http://schemas.openxmlformats.org/markup-compatibility/2006" xmlns:a14="http://schemas.microsoft.com/office/drawing/2010/main">
      <mc:Choice Requires="a14">
        <xdr:graphicFrame macro="">
          <xdr:nvGraphicFramePr>
            <xdr:cNvPr id="4" name="Insurance_Type 1">
              <a:extLst>
                <a:ext uri="{FF2B5EF4-FFF2-40B4-BE49-F238E27FC236}">
                  <a16:creationId xmlns:a16="http://schemas.microsoft.com/office/drawing/2014/main" id="{B70E1DB4-67F1-49CB-A342-8735C5E59229}"/>
                </a:ext>
              </a:extLst>
            </xdr:cNvPr>
            <xdr:cNvGraphicFramePr/>
          </xdr:nvGraphicFramePr>
          <xdr:xfrm>
            <a:off x="0" y="0"/>
            <a:ext cx="0" cy="0"/>
          </xdr:xfrm>
          <a:graphic>
            <a:graphicData uri="http://schemas.microsoft.com/office/drawing/2010/slicer">
              <sle:slicer xmlns:sle="http://schemas.microsoft.com/office/drawing/2010/slicer" name="Insurance_Type 1"/>
            </a:graphicData>
          </a:graphic>
        </xdr:graphicFrame>
      </mc:Choice>
      <mc:Fallback xmlns="">
        <xdr:sp macro="" textlink="">
          <xdr:nvSpPr>
            <xdr:cNvPr id="0" name=""/>
            <xdr:cNvSpPr>
              <a:spLocks noTextEdit="1"/>
            </xdr:cNvSpPr>
          </xdr:nvSpPr>
          <xdr:spPr>
            <a:xfrm>
              <a:off x="0" y="1987550"/>
              <a:ext cx="409575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438150</xdr:colOff>
      <xdr:row>10</xdr:row>
      <xdr:rowOff>6350</xdr:rowOff>
    </xdr:from>
    <xdr:to>
      <xdr:col>12</xdr:col>
      <xdr:colOff>44450</xdr:colOff>
      <xdr:row>13</xdr:row>
      <xdr:rowOff>127000</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C9DBF7F4-6A70-4295-99A2-D2423AC092A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095750" y="1962150"/>
              <a:ext cx="3263900" cy="67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501650</xdr:colOff>
      <xdr:row>1</xdr:row>
      <xdr:rowOff>6350</xdr:rowOff>
    </xdr:from>
    <xdr:to>
      <xdr:col>21</xdr:col>
      <xdr:colOff>590550</xdr:colOff>
      <xdr:row>10</xdr:row>
      <xdr:rowOff>63500</xdr:rowOff>
    </xdr:to>
    <xdr:graphicFrame macro="">
      <xdr:nvGraphicFramePr>
        <xdr:cNvPr id="9" name="Chart 8">
          <a:extLst>
            <a:ext uri="{FF2B5EF4-FFF2-40B4-BE49-F238E27FC236}">
              <a16:creationId xmlns:a16="http://schemas.microsoft.com/office/drawing/2014/main" id="{54DD7D89-277E-4B49-8D3C-D90A004E4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50800</xdr:colOff>
      <xdr:row>10</xdr:row>
      <xdr:rowOff>19050</xdr:rowOff>
    </xdr:from>
    <xdr:to>
      <xdr:col>22</xdr:col>
      <xdr:colOff>19050</xdr:colOff>
      <xdr:row>13</xdr:row>
      <xdr:rowOff>146050</xdr:rowOff>
    </xdr:to>
    <mc:AlternateContent xmlns:mc="http://schemas.openxmlformats.org/markup-compatibility/2006" xmlns:a14="http://schemas.microsoft.com/office/drawing/2010/main">
      <mc:Choice Requires="a14">
        <xdr:graphicFrame macro="">
          <xdr:nvGraphicFramePr>
            <xdr:cNvPr id="11" name="Medical_Condition 1">
              <a:extLst>
                <a:ext uri="{FF2B5EF4-FFF2-40B4-BE49-F238E27FC236}">
                  <a16:creationId xmlns:a16="http://schemas.microsoft.com/office/drawing/2014/main" id="{7DBEFC68-6B1E-4EEE-84D1-B9660778D022}"/>
                </a:ext>
              </a:extLst>
            </xdr:cNvPr>
            <xdr:cNvGraphicFramePr/>
          </xdr:nvGraphicFramePr>
          <xdr:xfrm>
            <a:off x="0" y="0"/>
            <a:ext cx="0" cy="0"/>
          </xdr:xfrm>
          <a:graphic>
            <a:graphicData uri="http://schemas.microsoft.com/office/drawing/2010/slicer">
              <sle:slicer xmlns:sle="http://schemas.microsoft.com/office/drawing/2010/slicer" name="Medical_Condition 1"/>
            </a:graphicData>
          </a:graphic>
        </xdr:graphicFrame>
      </mc:Choice>
      <mc:Fallback xmlns="">
        <xdr:sp macro="" textlink="">
          <xdr:nvSpPr>
            <xdr:cNvPr id="0" name=""/>
            <xdr:cNvSpPr>
              <a:spLocks noTextEdit="1"/>
            </xdr:cNvSpPr>
          </xdr:nvSpPr>
          <xdr:spPr>
            <a:xfrm>
              <a:off x="7366000" y="1974850"/>
              <a:ext cx="5264150" cy="679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146050</xdr:rowOff>
    </xdr:from>
    <xdr:to>
      <xdr:col>7</xdr:col>
      <xdr:colOff>136525</xdr:colOff>
      <xdr:row>25</xdr:row>
      <xdr:rowOff>22225</xdr:rowOff>
    </xdr:to>
    <xdr:graphicFrame macro="">
      <xdr:nvGraphicFramePr>
        <xdr:cNvPr id="13" name="Chart 12">
          <a:extLst>
            <a:ext uri="{FF2B5EF4-FFF2-40B4-BE49-F238E27FC236}">
              <a16:creationId xmlns:a16="http://schemas.microsoft.com/office/drawing/2014/main" id="{93DD51A0-623E-4C2E-B22B-D7BFCB96C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419101</xdr:colOff>
      <xdr:row>13</xdr:row>
      <xdr:rowOff>146051</xdr:rowOff>
    </xdr:from>
    <xdr:to>
      <xdr:col>22</xdr:col>
      <xdr:colOff>19051</xdr:colOff>
      <xdr:row>25</xdr:row>
      <xdr:rowOff>25401</xdr:rowOff>
    </xdr:to>
    <xdr:graphicFrame macro="">
      <xdr:nvGraphicFramePr>
        <xdr:cNvPr id="14" name="Chart 13">
          <a:extLst>
            <a:ext uri="{FF2B5EF4-FFF2-40B4-BE49-F238E27FC236}">
              <a16:creationId xmlns:a16="http://schemas.microsoft.com/office/drawing/2014/main" id="{E561EAB3-3AD7-4DAC-BD45-0766E2B4A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419101</xdr:colOff>
      <xdr:row>1</xdr:row>
      <xdr:rowOff>25400</xdr:rowOff>
    </xdr:from>
    <xdr:to>
      <xdr:col>12</xdr:col>
      <xdr:colOff>546100</xdr:colOff>
      <xdr:row>9</xdr:row>
      <xdr:rowOff>177800</xdr:rowOff>
    </xdr:to>
    <xdr:graphicFrame macro="">
      <xdr:nvGraphicFramePr>
        <xdr:cNvPr id="12" name="Chart 11">
          <a:extLst>
            <a:ext uri="{FF2B5EF4-FFF2-40B4-BE49-F238E27FC236}">
              <a16:creationId xmlns:a16="http://schemas.microsoft.com/office/drawing/2014/main" id="{F4510877-AF0F-44BD-A096-D627E0EA1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107950</xdr:colOff>
      <xdr:row>13</xdr:row>
      <xdr:rowOff>139700</xdr:rowOff>
    </xdr:from>
    <xdr:to>
      <xdr:col>14</xdr:col>
      <xdr:colOff>425450</xdr:colOff>
      <xdr:row>24</xdr:row>
      <xdr:rowOff>158750</xdr:rowOff>
    </xdr:to>
    <xdr:graphicFrame macro="">
      <xdr:nvGraphicFramePr>
        <xdr:cNvPr id="15" name="Chart 14">
          <a:extLst>
            <a:ext uri="{FF2B5EF4-FFF2-40B4-BE49-F238E27FC236}">
              <a16:creationId xmlns:a16="http://schemas.microsoft.com/office/drawing/2014/main" id="{C3455CF5-7376-4F88-B038-4DFB0B962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355601</xdr:colOff>
      <xdr:row>1</xdr:row>
      <xdr:rowOff>25400</xdr:rowOff>
    </xdr:from>
    <xdr:to>
      <xdr:col>20</xdr:col>
      <xdr:colOff>279401</xdr:colOff>
      <xdr:row>10</xdr:row>
      <xdr:rowOff>146049</xdr:rowOff>
    </xdr:to>
    <xdr:graphicFrame macro="">
      <xdr:nvGraphicFramePr>
        <xdr:cNvPr id="4" name="Chart 3">
          <a:extLst>
            <a:ext uri="{FF2B5EF4-FFF2-40B4-BE49-F238E27FC236}">
              <a16:creationId xmlns:a16="http://schemas.microsoft.com/office/drawing/2014/main" id="{54B8320C-3583-4164-BA93-3C1225F35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165101</xdr:rowOff>
    </xdr:from>
    <xdr:to>
      <xdr:col>7</xdr:col>
      <xdr:colOff>171450</xdr:colOff>
      <xdr:row>23</xdr:row>
      <xdr:rowOff>146051</xdr:rowOff>
    </xdr:to>
    <xdr:graphicFrame macro="">
      <xdr:nvGraphicFramePr>
        <xdr:cNvPr id="5" name="Chart 4">
          <a:extLst>
            <a:ext uri="{FF2B5EF4-FFF2-40B4-BE49-F238E27FC236}">
              <a16:creationId xmlns:a16="http://schemas.microsoft.com/office/drawing/2014/main" id="{25B4AA6A-E9B4-4D7C-835E-221CF7FA2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184150</xdr:colOff>
      <xdr:row>10</xdr:row>
      <xdr:rowOff>158750</xdr:rowOff>
    </xdr:from>
    <xdr:to>
      <xdr:col>13</xdr:col>
      <xdr:colOff>438150</xdr:colOff>
      <xdr:row>23</xdr:row>
      <xdr:rowOff>95250</xdr:rowOff>
    </xdr:to>
    <xdr:graphicFrame macro="">
      <xdr:nvGraphicFramePr>
        <xdr:cNvPr id="6" name="Chart 5">
          <a:extLst>
            <a:ext uri="{FF2B5EF4-FFF2-40B4-BE49-F238E27FC236}">
              <a16:creationId xmlns:a16="http://schemas.microsoft.com/office/drawing/2014/main" id="{009E70E3-C0EA-404F-BA4A-7E7BFF413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273050</xdr:colOff>
      <xdr:row>1</xdr:row>
      <xdr:rowOff>31750</xdr:rowOff>
    </xdr:from>
    <xdr:to>
      <xdr:col>13</xdr:col>
      <xdr:colOff>349250</xdr:colOff>
      <xdr:row>10</xdr:row>
      <xdr:rowOff>152400</xdr:rowOff>
    </xdr:to>
    <xdr:graphicFrame macro="">
      <xdr:nvGraphicFramePr>
        <xdr:cNvPr id="10" name="Chart 9">
          <a:extLst>
            <a:ext uri="{FF2B5EF4-FFF2-40B4-BE49-F238E27FC236}">
              <a16:creationId xmlns:a16="http://schemas.microsoft.com/office/drawing/2014/main" id="{93C65300-7B52-4379-8F8F-CD165F992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25401</xdr:rowOff>
    </xdr:from>
    <xdr:to>
      <xdr:col>7</xdr:col>
      <xdr:colOff>273050</xdr:colOff>
      <xdr:row>10</xdr:row>
      <xdr:rowOff>171450</xdr:rowOff>
    </xdr:to>
    <xdr:graphicFrame macro="">
      <xdr:nvGraphicFramePr>
        <xdr:cNvPr id="11" name="Chart 10">
          <a:extLst>
            <a:ext uri="{FF2B5EF4-FFF2-40B4-BE49-F238E27FC236}">
              <a16:creationId xmlns:a16="http://schemas.microsoft.com/office/drawing/2014/main" id="{0DAE5D65-90C0-40C4-A975-A744CB4F5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457200</xdr:colOff>
      <xdr:row>10</xdr:row>
      <xdr:rowOff>139700</xdr:rowOff>
    </xdr:from>
    <xdr:to>
      <xdr:col>21</xdr:col>
      <xdr:colOff>431800</xdr:colOff>
      <xdr:row>24</xdr:row>
      <xdr:rowOff>158749</xdr:rowOff>
    </xdr:to>
    <xdr:graphicFrame macro="">
      <xdr:nvGraphicFramePr>
        <xdr:cNvPr id="12" name="Chart 11">
          <a:extLst>
            <a:ext uri="{FF2B5EF4-FFF2-40B4-BE49-F238E27FC236}">
              <a16:creationId xmlns:a16="http://schemas.microsoft.com/office/drawing/2014/main" id="{C4ADA941-0519-43B9-9240-69FC571FF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1</xdr:row>
      <xdr:rowOff>180975</xdr:rowOff>
    </xdr:from>
    <xdr:to>
      <xdr:col>7</xdr:col>
      <xdr:colOff>184150</xdr:colOff>
      <xdr:row>12</xdr:row>
      <xdr:rowOff>165100</xdr:rowOff>
    </xdr:to>
    <xdr:graphicFrame macro="">
      <xdr:nvGraphicFramePr>
        <xdr:cNvPr id="3" name="Chart 2">
          <a:extLst>
            <a:ext uri="{FF2B5EF4-FFF2-40B4-BE49-F238E27FC236}">
              <a16:creationId xmlns:a16="http://schemas.microsoft.com/office/drawing/2014/main" id="{80D88140-554D-3632-54CA-4EB0796BB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530225</xdr:colOff>
      <xdr:row>1</xdr:row>
      <xdr:rowOff>174625</xdr:rowOff>
    </xdr:from>
    <xdr:to>
      <xdr:col>6</xdr:col>
      <xdr:colOff>539750</xdr:colOff>
      <xdr:row>13</xdr:row>
      <xdr:rowOff>50800</xdr:rowOff>
    </xdr:to>
    <xdr:graphicFrame macro="">
      <xdr:nvGraphicFramePr>
        <xdr:cNvPr id="3" name="Chart 2">
          <a:extLst>
            <a:ext uri="{FF2B5EF4-FFF2-40B4-BE49-F238E27FC236}">
              <a16:creationId xmlns:a16="http://schemas.microsoft.com/office/drawing/2014/main" id="{83F5E64B-5A92-DF16-6FE3-240E38F16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19050</xdr:colOff>
      <xdr:row>1</xdr:row>
      <xdr:rowOff>158751</xdr:rowOff>
    </xdr:from>
    <xdr:to>
      <xdr:col>10</xdr:col>
      <xdr:colOff>19050</xdr:colOff>
      <xdr:row>13</xdr:row>
      <xdr:rowOff>82551</xdr:rowOff>
    </xdr:to>
    <mc:AlternateContent xmlns:mc="http://schemas.openxmlformats.org/markup-compatibility/2006" xmlns:a14="http://schemas.microsoft.com/office/drawing/2010/main">
      <mc:Choice Requires="a14">
        <xdr:graphicFrame macro="">
          <xdr:nvGraphicFramePr>
            <xdr:cNvPr id="2" name="Insurance_Type">
              <a:extLst>
                <a:ext uri="{FF2B5EF4-FFF2-40B4-BE49-F238E27FC236}">
                  <a16:creationId xmlns:a16="http://schemas.microsoft.com/office/drawing/2014/main" id="{E5ED04A7-685E-59FC-9A13-1D59EFBFD003}"/>
                </a:ext>
              </a:extLst>
            </xdr:cNvPr>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mlns="">
        <xdr:sp macro="" textlink="">
          <xdr:nvSpPr>
            <xdr:cNvPr id="0" name=""/>
            <xdr:cNvSpPr>
              <a:spLocks noTextEdit="1"/>
            </xdr:cNvSpPr>
          </xdr:nvSpPr>
          <xdr:spPr>
            <a:xfrm>
              <a:off x="7569200" y="342901"/>
              <a:ext cx="182880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25400</xdr:colOff>
      <xdr:row>1</xdr:row>
      <xdr:rowOff>146051</xdr:rowOff>
    </xdr:from>
    <xdr:to>
      <xdr:col>13</xdr:col>
      <xdr:colOff>25400</xdr:colOff>
      <xdr:row>13</xdr:row>
      <xdr:rowOff>101601</xdr:rowOff>
    </xdr:to>
    <mc:AlternateContent xmlns:mc="http://schemas.openxmlformats.org/markup-compatibility/2006" xmlns:a14="http://schemas.microsoft.com/office/drawing/2010/main">
      <mc:Choice Requires="a14">
        <xdr:graphicFrame macro="">
          <xdr:nvGraphicFramePr>
            <xdr:cNvPr id="4" name="Treatment_Cost">
              <a:extLst>
                <a:ext uri="{FF2B5EF4-FFF2-40B4-BE49-F238E27FC236}">
                  <a16:creationId xmlns:a16="http://schemas.microsoft.com/office/drawing/2014/main" id="{DECBBC1D-B087-D064-ED51-2673DF9EDBED}"/>
                </a:ext>
              </a:extLst>
            </xdr:cNvPr>
            <xdr:cNvGraphicFramePr/>
          </xdr:nvGraphicFramePr>
          <xdr:xfrm>
            <a:off x="0" y="0"/>
            <a:ext cx="0" cy="0"/>
          </xdr:xfrm>
          <a:graphic>
            <a:graphicData uri="http://schemas.microsoft.com/office/drawing/2010/slicer">
              <sle:slicer xmlns:sle="http://schemas.microsoft.com/office/drawing/2010/slicer" name="Treatment_Cost"/>
            </a:graphicData>
          </a:graphic>
        </xdr:graphicFrame>
      </mc:Choice>
      <mc:Fallback xmlns="">
        <xdr:sp macro="" textlink="">
          <xdr:nvSpPr>
            <xdr:cNvPr id="0" name=""/>
            <xdr:cNvSpPr>
              <a:spLocks noTextEdit="1"/>
            </xdr:cNvSpPr>
          </xdr:nvSpPr>
          <xdr:spPr>
            <a:xfrm>
              <a:off x="9404350" y="330201"/>
              <a:ext cx="1828800" cy="216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441325</xdr:colOff>
      <xdr:row>1</xdr:row>
      <xdr:rowOff>133350</xdr:rowOff>
    </xdr:from>
    <xdr:to>
      <xdr:col>6</xdr:col>
      <xdr:colOff>444500</xdr:colOff>
      <xdr:row>13</xdr:row>
      <xdr:rowOff>31750</xdr:rowOff>
    </xdr:to>
    <xdr:graphicFrame macro="">
      <xdr:nvGraphicFramePr>
        <xdr:cNvPr id="3" name="Chart 2">
          <a:extLst>
            <a:ext uri="{FF2B5EF4-FFF2-40B4-BE49-F238E27FC236}">
              <a16:creationId xmlns:a16="http://schemas.microsoft.com/office/drawing/2014/main" id="{094C91D0-1E00-2F47-6AF2-8BA982515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590550</xdr:colOff>
      <xdr:row>1</xdr:row>
      <xdr:rowOff>120651</xdr:rowOff>
    </xdr:from>
    <xdr:to>
      <xdr:col>9</xdr:col>
      <xdr:colOff>590550</xdr:colOff>
      <xdr:row>13</xdr:row>
      <xdr:rowOff>25401</xdr:rowOff>
    </xdr:to>
    <mc:AlternateContent xmlns:mc="http://schemas.openxmlformats.org/markup-compatibility/2006" xmlns:a14="http://schemas.microsoft.com/office/drawing/2010/main">
      <mc:Choice Requires="a14">
        <xdr:graphicFrame macro="">
          <xdr:nvGraphicFramePr>
            <xdr:cNvPr id="2" name="Medical_Condition">
              <a:extLst>
                <a:ext uri="{FF2B5EF4-FFF2-40B4-BE49-F238E27FC236}">
                  <a16:creationId xmlns:a16="http://schemas.microsoft.com/office/drawing/2014/main" id="{0830924F-8EA5-D4D1-C441-2AC32D94C127}"/>
                </a:ext>
              </a:extLst>
            </xdr:cNvPr>
            <xdr:cNvGraphicFramePr/>
          </xdr:nvGraphicFramePr>
          <xdr:xfrm>
            <a:off x="0" y="0"/>
            <a:ext cx="0" cy="0"/>
          </xdr:xfrm>
          <a:graphic>
            <a:graphicData uri="http://schemas.microsoft.com/office/drawing/2010/slicer">
              <sle:slicer xmlns:sle="http://schemas.microsoft.com/office/drawing/2010/slicer" name="Medical_Condition"/>
            </a:graphicData>
          </a:graphic>
        </xdr:graphicFrame>
      </mc:Choice>
      <mc:Fallback xmlns="">
        <xdr:sp macro="" textlink="">
          <xdr:nvSpPr>
            <xdr:cNvPr id="0" name=""/>
            <xdr:cNvSpPr>
              <a:spLocks noTextEdit="1"/>
            </xdr:cNvSpPr>
          </xdr:nvSpPr>
          <xdr:spPr>
            <a:xfrm>
              <a:off x="7600950" y="304801"/>
              <a:ext cx="1828800" cy="211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25400</xdr:colOff>
      <xdr:row>1</xdr:row>
      <xdr:rowOff>180975</xdr:rowOff>
    </xdr:from>
    <xdr:to>
      <xdr:col>7</xdr:col>
      <xdr:colOff>539750</xdr:colOff>
      <xdr:row>15</xdr:row>
      <xdr:rowOff>158750</xdr:rowOff>
    </xdr:to>
    <xdr:graphicFrame macro="">
      <xdr:nvGraphicFramePr>
        <xdr:cNvPr id="2" name="Chart 1">
          <a:extLst>
            <a:ext uri="{FF2B5EF4-FFF2-40B4-BE49-F238E27FC236}">
              <a16:creationId xmlns:a16="http://schemas.microsoft.com/office/drawing/2014/main" id="{2A5663D3-B185-DFDD-4E30-C68A06311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1</xdr:row>
      <xdr:rowOff>174625</xdr:rowOff>
    </xdr:from>
    <xdr:to>
      <xdr:col>6</xdr:col>
      <xdr:colOff>558800</xdr:colOff>
      <xdr:row>16</xdr:row>
      <xdr:rowOff>133350</xdr:rowOff>
    </xdr:to>
    <xdr:graphicFrame macro="">
      <xdr:nvGraphicFramePr>
        <xdr:cNvPr id="3" name="Chart 2">
          <a:extLst>
            <a:ext uri="{FF2B5EF4-FFF2-40B4-BE49-F238E27FC236}">
              <a16:creationId xmlns:a16="http://schemas.microsoft.com/office/drawing/2014/main" id="{BFFABB42-246C-6A56-5DBC-9E94CF0EE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44450</xdr:colOff>
      <xdr:row>2</xdr:row>
      <xdr:rowOff>1</xdr:rowOff>
    </xdr:from>
    <xdr:to>
      <xdr:col>13</xdr:col>
      <xdr:colOff>44450</xdr:colOff>
      <xdr:row>7</xdr:row>
      <xdr:rowOff>50801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5CF361A-4C0F-D105-B3BD-88B6D1DF2A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963150" y="368301"/>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31750</xdr:colOff>
      <xdr:row>1</xdr:row>
      <xdr:rowOff>165100</xdr:rowOff>
    </xdr:from>
    <xdr:to>
      <xdr:col>10</xdr:col>
      <xdr:colOff>31750</xdr:colOff>
      <xdr:row>15</xdr:row>
      <xdr:rowOff>111125</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BADAA99F-D7B0-3E26-7719-EBA02E707CA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121650" y="349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3175</xdr:colOff>
      <xdr:row>1</xdr:row>
      <xdr:rowOff>174625</xdr:rowOff>
    </xdr:from>
    <xdr:to>
      <xdr:col>7</xdr:col>
      <xdr:colOff>419100</xdr:colOff>
      <xdr:row>12</xdr:row>
      <xdr:rowOff>133350</xdr:rowOff>
    </xdr:to>
    <xdr:graphicFrame macro="">
      <xdr:nvGraphicFramePr>
        <xdr:cNvPr id="3" name="Chart 2">
          <a:extLst>
            <a:ext uri="{FF2B5EF4-FFF2-40B4-BE49-F238E27FC236}">
              <a16:creationId xmlns:a16="http://schemas.microsoft.com/office/drawing/2014/main" id="{9BAAEF42-7F60-CDD7-28E9-91F6E17D9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574675</xdr:colOff>
      <xdr:row>1</xdr:row>
      <xdr:rowOff>168275</xdr:rowOff>
    </xdr:from>
    <xdr:to>
      <xdr:col>7</xdr:col>
      <xdr:colOff>44450</xdr:colOff>
      <xdr:row>16</xdr:row>
      <xdr:rowOff>6350</xdr:rowOff>
    </xdr:to>
    <xdr:graphicFrame macro="">
      <xdr:nvGraphicFramePr>
        <xdr:cNvPr id="3" name="Chart 2">
          <a:extLst>
            <a:ext uri="{FF2B5EF4-FFF2-40B4-BE49-F238E27FC236}">
              <a16:creationId xmlns:a16="http://schemas.microsoft.com/office/drawing/2014/main" id="{E1F3090A-F0E5-AFBF-2638-D35658FCD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504825</xdr:colOff>
      <xdr:row>1</xdr:row>
      <xdr:rowOff>136525</xdr:rowOff>
    </xdr:from>
    <xdr:to>
      <xdr:col>7</xdr:col>
      <xdr:colOff>50800</xdr:colOff>
      <xdr:row>12</xdr:row>
      <xdr:rowOff>165100</xdr:rowOff>
    </xdr:to>
    <xdr:graphicFrame macro="">
      <xdr:nvGraphicFramePr>
        <xdr:cNvPr id="3" name="Chart 2">
          <a:extLst>
            <a:ext uri="{FF2B5EF4-FFF2-40B4-BE49-F238E27FC236}">
              <a16:creationId xmlns:a16="http://schemas.microsoft.com/office/drawing/2014/main" id="{A50C0747-2B48-E6F2-6D66-FCD699C07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ndita chatterjee" refreshedDate="45396.654037037035" createdVersion="8" refreshedVersion="8" minRefreshableVersion="3" recordCount="70" xr:uid="{91F4F310-674C-462C-965F-606941A8BAFD}">
  <cacheSource type="worksheet">
    <worksheetSource ref="A1:G71" sheet="DataSet"/>
  </cacheSource>
  <cacheFields count="7">
    <cacheField name="Patient_ID" numFmtId="0">
      <sharedItems containsSemiMixedTypes="0" containsString="0" containsNumber="1" containsInteger="1" minValue="1" maxValue="70" count="7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sharedItems>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cacheField>
    <cacheField name="Gender" numFmtId="0">
      <sharedItems count="2">
        <s v="Male"/>
        <s v="Female"/>
      </sharedItems>
    </cacheField>
    <cacheField name="Age" numFmtId="0">
      <sharedItems containsSemiMixedTypes="0" containsString="0" containsNumber="1" containsInteger="1" minValue="28" maxValue="80" count="20">
        <n v="45"/>
        <n v="32"/>
        <n v="55"/>
        <n v="68"/>
        <n v="40"/>
        <n v="75"/>
        <n v="28"/>
        <n v="62"/>
        <n v="48"/>
        <n v="50"/>
        <n v="65"/>
        <n v="38"/>
        <n v="72"/>
        <n v="30"/>
        <n v="58"/>
        <n v="42"/>
        <n v="70"/>
        <n v="35"/>
        <n v="80"/>
        <n v="60"/>
      </sharedItems>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s>
  <extLst>
    <ext xmlns:x14="http://schemas.microsoft.com/office/spreadsheetml/2009/9/main" uri="{725AE2AE-9491-48be-B2B4-4EB974FC3084}">
      <x14:pivotCacheDefinition pivotCacheId="3338354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ndita chatterjee" refreshedDate="45396.656722106483" createdVersion="8" refreshedVersion="8" minRefreshableVersion="3" recordCount="71" xr:uid="{3AE34DB0-6465-4334-B96D-D0AEB9F0B111}">
  <cacheSource type="worksheet">
    <worksheetSource ref="A1:G1048576" sheet="DataSet"/>
  </cacheSource>
  <cacheFields count="7">
    <cacheField name="Patient_ID" numFmtId="0">
      <sharedItems containsString="0" containsBlank="1" containsNumber="1" containsInteger="1" minValue="1" maxValue="70" count="7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m/>
      </sharedItems>
    </cacheField>
    <cacheField name="Admission_Date" numFmtId="0">
      <sharedItems containsNonDate="0" containsDate="1" containsString="0" containsBlank="1" minDate="2021-01-01T00:00:00" maxDate="2024-05-14T00:00:00" count="71">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m/>
      </sharedItems>
    </cacheField>
    <cacheField name="Gender" numFmtId="0">
      <sharedItems containsBlank="1" count="3">
        <s v="Male"/>
        <s v="Female"/>
        <m/>
      </sharedItems>
    </cacheField>
    <cacheField name="Age" numFmtId="0">
      <sharedItems containsString="0" containsBlank="1" containsNumber="1" containsInteger="1" minValue="28" maxValue="80" count="21">
        <n v="45"/>
        <n v="32"/>
        <n v="55"/>
        <n v="68"/>
        <n v="40"/>
        <n v="75"/>
        <n v="28"/>
        <n v="62"/>
        <n v="48"/>
        <n v="50"/>
        <n v="65"/>
        <n v="38"/>
        <n v="72"/>
        <n v="30"/>
        <n v="58"/>
        <n v="42"/>
        <n v="70"/>
        <n v="35"/>
        <n v="80"/>
        <n v="60"/>
        <m/>
      </sharedItems>
      <fieldGroup base="3">
        <rangePr autoStart="0" startNum="21" endNum="80" groupInterval="10"/>
        <groupItems count="8">
          <s v="&lt;21 or (blank)"/>
          <s v="21-30"/>
          <s v="31-40"/>
          <s v="41-50"/>
          <s v="51-60"/>
          <s v="61-70"/>
          <s v="71-80"/>
          <s v="&gt;81"/>
        </groupItems>
      </fieldGroup>
    </cacheField>
    <cacheField name="Insurance_Type" numFmtId="0">
      <sharedItems containsBlank="1" count="4">
        <s v="Private"/>
        <s v="Medicare"/>
        <s v="Medicaid"/>
        <m/>
      </sharedItems>
    </cacheField>
    <cacheField name="Medical_Condition" numFmtId="0">
      <sharedItems containsBlank="1" count="10">
        <s v="Hypertension"/>
        <s v="Diabetes"/>
        <s v="Arthritis"/>
        <s v="Heart Disease"/>
        <s v="High Cholesterol"/>
        <s v="Stroke"/>
        <s v="Asthma"/>
        <s v="Cancer"/>
        <s v="Obesity"/>
        <m/>
      </sharedItems>
    </cacheField>
    <cacheField name="Treatment_Cost" numFmtId="0">
      <sharedItems containsString="0" containsBlank="1" containsNumber="1" containsInteger="1" minValue="300" maxValue="2500" count="10">
        <n v="500"/>
        <n v="700"/>
        <n v="1000"/>
        <n v="1500"/>
        <n v="300"/>
        <n v="2000"/>
        <n v="600"/>
        <n v="2500"/>
        <n v="800"/>
        <m/>
      </sharedItems>
    </cacheField>
  </cacheFields>
  <extLst>
    <ext xmlns:x14="http://schemas.microsoft.com/office/spreadsheetml/2009/9/main" uri="{725AE2AE-9491-48be-B2B4-4EB974FC3084}">
      <x14:pivotCacheDefinition pivotCacheId="18991643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ndita chatterjee" refreshedDate="45396.789700578702" createdVersion="8" refreshedVersion="8" minRefreshableVersion="3" recordCount="70" xr:uid="{0748AC86-77F5-4924-8C75-824669279C33}">
  <cacheSource type="worksheet">
    <worksheetSource ref="A1:I71" sheet="DataSet"/>
  </cacheSource>
  <cacheFields count="12">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11"/>
    </cacheField>
    <cacheField name="Gender" numFmtId="0">
      <sharedItems/>
    </cacheField>
    <cacheField name="Age" numFmtId="0">
      <sharedItems containsSemiMixedTypes="0" containsString="0" containsNumber="1" containsInteger="1" minValue="28" maxValue="80"/>
    </cacheField>
    <cacheField name="Insurance_Type" numFmtId="0">
      <sharedItems count="3">
        <s v="Private"/>
        <s v="Medicare"/>
        <s v="Medicaid"/>
      </sharedItems>
    </cacheField>
    <cacheField name="Medical_Condition" numFmtId="0">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 name="Month" numFmtId="0">
      <sharedItems containsSemiMixedTypes="0" containsString="0" containsNumber="1" containsInteger="1" minValue="1" maxValue="12" count="6">
        <n v="1"/>
        <n v="11"/>
        <n v="12"/>
        <n v="3"/>
        <n v="4"/>
        <n v="5"/>
      </sharedItems>
    </cacheField>
    <cacheField name="Year" numFmtId="0">
      <sharedItems containsSemiMixedTypes="0" containsString="0" containsNumber="1" containsInteger="1" minValue="2021" maxValue="2024" count="4">
        <n v="2021"/>
        <n v="2022"/>
        <n v="2023"/>
        <n v="2024"/>
      </sharedItems>
    </cacheField>
    <cacheField name="Months (Admission_Date)" numFmtId="0" databaseField="0">
      <fieldGroup base="1">
        <rangePr groupBy="months" startDate="2021-01-01T00:00:00" endDate="2024-05-14T00:00:00"/>
        <groupItems count="14">
          <s v="&lt;01-01-2021"/>
          <s v="Jan"/>
          <s v="Feb"/>
          <s v="Mar"/>
          <s v="Apr"/>
          <s v="May"/>
          <s v="Jun"/>
          <s v="Jul"/>
          <s v="Aug"/>
          <s v="Sep"/>
          <s v="Oct"/>
          <s v="Nov"/>
          <s v="Dec"/>
          <s v="&gt;14-05-2024"/>
        </groupItems>
      </fieldGroup>
    </cacheField>
    <cacheField name="Quarters (Admission_Date)" numFmtId="0" databaseField="0">
      <fieldGroup base="1">
        <rangePr groupBy="quarters" startDate="2021-01-01T00:00:00" endDate="2024-05-14T00:00:00"/>
        <groupItems count="6">
          <s v="&lt;01-01-2021"/>
          <s v="Qtr1"/>
          <s v="Qtr2"/>
          <s v="Qtr3"/>
          <s v="Qtr4"/>
          <s v="&gt;14-05-2024"/>
        </groupItems>
      </fieldGroup>
    </cacheField>
    <cacheField name="Years (Admission_Date)" numFmtId="0" databaseField="0">
      <fieldGroup base="1">
        <rangePr groupBy="years" startDate="2021-01-01T00:00:00" endDate="2024-05-14T00:00:00"/>
        <groupItems count="6">
          <s v="&lt;01-01-2021"/>
          <s v="2021"/>
          <s v="2022"/>
          <s v="2023"/>
          <s v="2024"/>
          <s v="&gt;14-05-2024"/>
        </groupItems>
      </fieldGroup>
    </cacheField>
  </cacheFields>
  <extLst>
    <ext xmlns:x14="http://schemas.microsoft.com/office/spreadsheetml/2009/9/main" uri="{725AE2AE-9491-48be-B2B4-4EB974FC3084}">
      <x14:pivotCacheDefinition pivotCacheId="1012313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x v="0"/>
    <x v="0"/>
    <x v="0"/>
  </r>
  <r>
    <x v="1"/>
    <x v="1"/>
    <x v="1"/>
    <x v="1"/>
    <x v="1"/>
    <x v="1"/>
    <x v="1"/>
  </r>
  <r>
    <x v="2"/>
    <x v="2"/>
    <x v="1"/>
    <x v="2"/>
    <x v="0"/>
    <x v="2"/>
    <x v="2"/>
  </r>
  <r>
    <x v="3"/>
    <x v="3"/>
    <x v="0"/>
    <x v="3"/>
    <x v="1"/>
    <x v="3"/>
    <x v="3"/>
  </r>
  <r>
    <x v="4"/>
    <x v="4"/>
    <x v="1"/>
    <x v="4"/>
    <x v="0"/>
    <x v="4"/>
    <x v="4"/>
  </r>
  <r>
    <x v="5"/>
    <x v="5"/>
    <x v="0"/>
    <x v="5"/>
    <x v="1"/>
    <x v="5"/>
    <x v="5"/>
  </r>
  <r>
    <x v="6"/>
    <x v="6"/>
    <x v="1"/>
    <x v="6"/>
    <x v="2"/>
    <x v="6"/>
    <x v="6"/>
  </r>
  <r>
    <x v="7"/>
    <x v="7"/>
    <x v="0"/>
    <x v="7"/>
    <x v="0"/>
    <x v="7"/>
    <x v="7"/>
  </r>
  <r>
    <x v="8"/>
    <x v="8"/>
    <x v="1"/>
    <x v="8"/>
    <x v="1"/>
    <x v="8"/>
    <x v="8"/>
  </r>
  <r>
    <x v="9"/>
    <x v="9"/>
    <x v="0"/>
    <x v="9"/>
    <x v="0"/>
    <x v="1"/>
    <x v="1"/>
  </r>
  <r>
    <x v="10"/>
    <x v="10"/>
    <x v="1"/>
    <x v="10"/>
    <x v="1"/>
    <x v="2"/>
    <x v="2"/>
  </r>
  <r>
    <x v="11"/>
    <x v="11"/>
    <x v="0"/>
    <x v="2"/>
    <x v="0"/>
    <x v="3"/>
    <x v="3"/>
  </r>
  <r>
    <x v="12"/>
    <x v="12"/>
    <x v="1"/>
    <x v="11"/>
    <x v="2"/>
    <x v="4"/>
    <x v="4"/>
  </r>
  <r>
    <x v="13"/>
    <x v="13"/>
    <x v="0"/>
    <x v="12"/>
    <x v="0"/>
    <x v="5"/>
    <x v="5"/>
  </r>
  <r>
    <x v="14"/>
    <x v="14"/>
    <x v="1"/>
    <x v="13"/>
    <x v="1"/>
    <x v="0"/>
    <x v="0"/>
  </r>
  <r>
    <x v="15"/>
    <x v="15"/>
    <x v="0"/>
    <x v="14"/>
    <x v="0"/>
    <x v="7"/>
    <x v="7"/>
  </r>
  <r>
    <x v="16"/>
    <x v="16"/>
    <x v="1"/>
    <x v="15"/>
    <x v="1"/>
    <x v="1"/>
    <x v="1"/>
  </r>
  <r>
    <x v="17"/>
    <x v="17"/>
    <x v="0"/>
    <x v="16"/>
    <x v="1"/>
    <x v="2"/>
    <x v="2"/>
  </r>
  <r>
    <x v="18"/>
    <x v="18"/>
    <x v="1"/>
    <x v="17"/>
    <x v="0"/>
    <x v="3"/>
    <x v="3"/>
  </r>
  <r>
    <x v="19"/>
    <x v="19"/>
    <x v="0"/>
    <x v="18"/>
    <x v="1"/>
    <x v="8"/>
    <x v="8"/>
  </r>
  <r>
    <x v="20"/>
    <x v="20"/>
    <x v="1"/>
    <x v="0"/>
    <x v="2"/>
    <x v="6"/>
    <x v="6"/>
  </r>
  <r>
    <x v="21"/>
    <x v="21"/>
    <x v="0"/>
    <x v="19"/>
    <x v="0"/>
    <x v="4"/>
    <x v="4"/>
  </r>
  <r>
    <x v="22"/>
    <x v="22"/>
    <x v="1"/>
    <x v="9"/>
    <x v="1"/>
    <x v="5"/>
    <x v="5"/>
  </r>
  <r>
    <x v="23"/>
    <x v="23"/>
    <x v="0"/>
    <x v="10"/>
    <x v="0"/>
    <x v="7"/>
    <x v="7"/>
  </r>
  <r>
    <x v="24"/>
    <x v="24"/>
    <x v="1"/>
    <x v="4"/>
    <x v="1"/>
    <x v="8"/>
    <x v="8"/>
  </r>
  <r>
    <x v="25"/>
    <x v="25"/>
    <x v="0"/>
    <x v="2"/>
    <x v="0"/>
    <x v="1"/>
    <x v="1"/>
  </r>
  <r>
    <x v="26"/>
    <x v="26"/>
    <x v="1"/>
    <x v="5"/>
    <x v="1"/>
    <x v="2"/>
    <x v="2"/>
  </r>
  <r>
    <x v="27"/>
    <x v="27"/>
    <x v="0"/>
    <x v="14"/>
    <x v="0"/>
    <x v="3"/>
    <x v="3"/>
  </r>
  <r>
    <x v="28"/>
    <x v="28"/>
    <x v="1"/>
    <x v="1"/>
    <x v="2"/>
    <x v="4"/>
    <x v="4"/>
  </r>
  <r>
    <x v="29"/>
    <x v="29"/>
    <x v="0"/>
    <x v="3"/>
    <x v="0"/>
    <x v="5"/>
    <x v="5"/>
  </r>
  <r>
    <x v="30"/>
    <x v="30"/>
    <x v="1"/>
    <x v="6"/>
    <x v="1"/>
    <x v="0"/>
    <x v="0"/>
  </r>
  <r>
    <x v="31"/>
    <x v="31"/>
    <x v="0"/>
    <x v="7"/>
    <x v="0"/>
    <x v="7"/>
    <x v="7"/>
  </r>
  <r>
    <x v="32"/>
    <x v="32"/>
    <x v="1"/>
    <x v="8"/>
    <x v="1"/>
    <x v="1"/>
    <x v="1"/>
  </r>
  <r>
    <x v="33"/>
    <x v="33"/>
    <x v="0"/>
    <x v="9"/>
    <x v="1"/>
    <x v="2"/>
    <x v="2"/>
  </r>
  <r>
    <x v="34"/>
    <x v="34"/>
    <x v="1"/>
    <x v="10"/>
    <x v="0"/>
    <x v="3"/>
    <x v="3"/>
  </r>
  <r>
    <x v="35"/>
    <x v="35"/>
    <x v="0"/>
    <x v="13"/>
    <x v="1"/>
    <x v="8"/>
    <x v="8"/>
  </r>
  <r>
    <x v="36"/>
    <x v="36"/>
    <x v="1"/>
    <x v="0"/>
    <x v="2"/>
    <x v="6"/>
    <x v="6"/>
  </r>
  <r>
    <x v="37"/>
    <x v="37"/>
    <x v="0"/>
    <x v="2"/>
    <x v="0"/>
    <x v="4"/>
    <x v="4"/>
  </r>
  <r>
    <x v="38"/>
    <x v="38"/>
    <x v="1"/>
    <x v="19"/>
    <x v="1"/>
    <x v="5"/>
    <x v="5"/>
  </r>
  <r>
    <x v="39"/>
    <x v="39"/>
    <x v="0"/>
    <x v="16"/>
    <x v="0"/>
    <x v="7"/>
    <x v="7"/>
  </r>
  <r>
    <x v="40"/>
    <x v="40"/>
    <x v="1"/>
    <x v="4"/>
    <x v="1"/>
    <x v="8"/>
    <x v="8"/>
  </r>
  <r>
    <x v="41"/>
    <x v="41"/>
    <x v="0"/>
    <x v="5"/>
    <x v="0"/>
    <x v="1"/>
    <x v="1"/>
  </r>
  <r>
    <x v="42"/>
    <x v="42"/>
    <x v="1"/>
    <x v="2"/>
    <x v="1"/>
    <x v="2"/>
    <x v="2"/>
  </r>
  <r>
    <x v="43"/>
    <x v="43"/>
    <x v="0"/>
    <x v="6"/>
    <x v="0"/>
    <x v="3"/>
    <x v="3"/>
  </r>
  <r>
    <x v="44"/>
    <x v="44"/>
    <x v="1"/>
    <x v="1"/>
    <x v="2"/>
    <x v="4"/>
    <x v="4"/>
  </r>
  <r>
    <x v="45"/>
    <x v="45"/>
    <x v="0"/>
    <x v="14"/>
    <x v="0"/>
    <x v="5"/>
    <x v="5"/>
  </r>
  <r>
    <x v="46"/>
    <x v="46"/>
    <x v="1"/>
    <x v="7"/>
    <x v="1"/>
    <x v="7"/>
    <x v="7"/>
  </r>
  <r>
    <x v="47"/>
    <x v="47"/>
    <x v="0"/>
    <x v="8"/>
    <x v="0"/>
    <x v="0"/>
    <x v="0"/>
  </r>
  <r>
    <x v="48"/>
    <x v="48"/>
    <x v="1"/>
    <x v="10"/>
    <x v="1"/>
    <x v="1"/>
    <x v="1"/>
  </r>
  <r>
    <x v="49"/>
    <x v="49"/>
    <x v="0"/>
    <x v="15"/>
    <x v="1"/>
    <x v="2"/>
    <x v="2"/>
  </r>
  <r>
    <x v="50"/>
    <x v="50"/>
    <x v="1"/>
    <x v="16"/>
    <x v="0"/>
    <x v="3"/>
    <x v="3"/>
  </r>
  <r>
    <x v="51"/>
    <x v="51"/>
    <x v="0"/>
    <x v="13"/>
    <x v="1"/>
    <x v="8"/>
    <x v="8"/>
  </r>
  <r>
    <x v="52"/>
    <x v="52"/>
    <x v="1"/>
    <x v="0"/>
    <x v="2"/>
    <x v="6"/>
    <x v="6"/>
  </r>
  <r>
    <x v="53"/>
    <x v="53"/>
    <x v="0"/>
    <x v="2"/>
    <x v="0"/>
    <x v="4"/>
    <x v="4"/>
  </r>
  <r>
    <x v="54"/>
    <x v="54"/>
    <x v="1"/>
    <x v="19"/>
    <x v="1"/>
    <x v="5"/>
    <x v="5"/>
  </r>
  <r>
    <x v="55"/>
    <x v="55"/>
    <x v="0"/>
    <x v="5"/>
    <x v="0"/>
    <x v="7"/>
    <x v="7"/>
  </r>
  <r>
    <x v="56"/>
    <x v="56"/>
    <x v="1"/>
    <x v="4"/>
    <x v="1"/>
    <x v="8"/>
    <x v="8"/>
  </r>
  <r>
    <x v="57"/>
    <x v="57"/>
    <x v="0"/>
    <x v="2"/>
    <x v="0"/>
    <x v="1"/>
    <x v="1"/>
  </r>
  <r>
    <x v="58"/>
    <x v="58"/>
    <x v="1"/>
    <x v="6"/>
    <x v="1"/>
    <x v="2"/>
    <x v="2"/>
  </r>
  <r>
    <x v="59"/>
    <x v="59"/>
    <x v="0"/>
    <x v="7"/>
    <x v="0"/>
    <x v="3"/>
    <x v="3"/>
  </r>
  <r>
    <x v="60"/>
    <x v="60"/>
    <x v="1"/>
    <x v="8"/>
    <x v="2"/>
    <x v="4"/>
    <x v="4"/>
  </r>
  <r>
    <x v="61"/>
    <x v="61"/>
    <x v="0"/>
    <x v="9"/>
    <x v="0"/>
    <x v="5"/>
    <x v="5"/>
  </r>
  <r>
    <x v="62"/>
    <x v="62"/>
    <x v="1"/>
    <x v="10"/>
    <x v="1"/>
    <x v="7"/>
    <x v="7"/>
  </r>
  <r>
    <x v="63"/>
    <x v="63"/>
    <x v="0"/>
    <x v="15"/>
    <x v="0"/>
    <x v="0"/>
    <x v="0"/>
  </r>
  <r>
    <x v="64"/>
    <x v="64"/>
    <x v="1"/>
    <x v="16"/>
    <x v="1"/>
    <x v="1"/>
    <x v="1"/>
  </r>
  <r>
    <x v="65"/>
    <x v="65"/>
    <x v="0"/>
    <x v="13"/>
    <x v="1"/>
    <x v="2"/>
    <x v="2"/>
  </r>
  <r>
    <x v="66"/>
    <x v="66"/>
    <x v="1"/>
    <x v="0"/>
    <x v="0"/>
    <x v="3"/>
    <x v="3"/>
  </r>
  <r>
    <x v="67"/>
    <x v="67"/>
    <x v="0"/>
    <x v="1"/>
    <x v="2"/>
    <x v="8"/>
    <x v="8"/>
  </r>
  <r>
    <x v="68"/>
    <x v="68"/>
    <x v="1"/>
    <x v="2"/>
    <x v="0"/>
    <x v="6"/>
    <x v="6"/>
  </r>
  <r>
    <x v="69"/>
    <x v="69"/>
    <x v="0"/>
    <x v="19"/>
    <x v="1"/>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x v="0"/>
    <x v="0"/>
    <x v="0"/>
    <x v="0"/>
  </r>
  <r>
    <x v="1"/>
    <x v="1"/>
    <x v="1"/>
    <x v="1"/>
    <x v="1"/>
    <x v="1"/>
    <x v="1"/>
  </r>
  <r>
    <x v="2"/>
    <x v="2"/>
    <x v="1"/>
    <x v="2"/>
    <x v="0"/>
    <x v="2"/>
    <x v="2"/>
  </r>
  <r>
    <x v="3"/>
    <x v="3"/>
    <x v="0"/>
    <x v="3"/>
    <x v="1"/>
    <x v="3"/>
    <x v="3"/>
  </r>
  <r>
    <x v="4"/>
    <x v="4"/>
    <x v="1"/>
    <x v="4"/>
    <x v="0"/>
    <x v="4"/>
    <x v="4"/>
  </r>
  <r>
    <x v="5"/>
    <x v="5"/>
    <x v="0"/>
    <x v="5"/>
    <x v="1"/>
    <x v="5"/>
    <x v="5"/>
  </r>
  <r>
    <x v="6"/>
    <x v="6"/>
    <x v="1"/>
    <x v="6"/>
    <x v="2"/>
    <x v="6"/>
    <x v="6"/>
  </r>
  <r>
    <x v="7"/>
    <x v="7"/>
    <x v="0"/>
    <x v="7"/>
    <x v="0"/>
    <x v="7"/>
    <x v="7"/>
  </r>
  <r>
    <x v="8"/>
    <x v="8"/>
    <x v="1"/>
    <x v="8"/>
    <x v="1"/>
    <x v="8"/>
    <x v="8"/>
  </r>
  <r>
    <x v="9"/>
    <x v="9"/>
    <x v="0"/>
    <x v="9"/>
    <x v="0"/>
    <x v="1"/>
    <x v="1"/>
  </r>
  <r>
    <x v="10"/>
    <x v="10"/>
    <x v="1"/>
    <x v="10"/>
    <x v="1"/>
    <x v="2"/>
    <x v="2"/>
  </r>
  <r>
    <x v="11"/>
    <x v="11"/>
    <x v="0"/>
    <x v="2"/>
    <x v="0"/>
    <x v="3"/>
    <x v="3"/>
  </r>
  <r>
    <x v="12"/>
    <x v="12"/>
    <x v="1"/>
    <x v="11"/>
    <x v="2"/>
    <x v="4"/>
    <x v="4"/>
  </r>
  <r>
    <x v="13"/>
    <x v="13"/>
    <x v="0"/>
    <x v="12"/>
    <x v="0"/>
    <x v="5"/>
    <x v="5"/>
  </r>
  <r>
    <x v="14"/>
    <x v="14"/>
    <x v="1"/>
    <x v="13"/>
    <x v="1"/>
    <x v="0"/>
    <x v="0"/>
  </r>
  <r>
    <x v="15"/>
    <x v="15"/>
    <x v="0"/>
    <x v="14"/>
    <x v="0"/>
    <x v="7"/>
    <x v="7"/>
  </r>
  <r>
    <x v="16"/>
    <x v="16"/>
    <x v="1"/>
    <x v="15"/>
    <x v="1"/>
    <x v="1"/>
    <x v="1"/>
  </r>
  <r>
    <x v="17"/>
    <x v="17"/>
    <x v="0"/>
    <x v="16"/>
    <x v="1"/>
    <x v="2"/>
    <x v="2"/>
  </r>
  <r>
    <x v="18"/>
    <x v="18"/>
    <x v="1"/>
    <x v="17"/>
    <x v="0"/>
    <x v="3"/>
    <x v="3"/>
  </r>
  <r>
    <x v="19"/>
    <x v="19"/>
    <x v="0"/>
    <x v="18"/>
    <x v="1"/>
    <x v="8"/>
    <x v="8"/>
  </r>
  <r>
    <x v="20"/>
    <x v="20"/>
    <x v="1"/>
    <x v="0"/>
    <x v="2"/>
    <x v="6"/>
    <x v="6"/>
  </r>
  <r>
    <x v="21"/>
    <x v="21"/>
    <x v="0"/>
    <x v="19"/>
    <x v="0"/>
    <x v="4"/>
    <x v="4"/>
  </r>
  <r>
    <x v="22"/>
    <x v="22"/>
    <x v="1"/>
    <x v="9"/>
    <x v="1"/>
    <x v="5"/>
    <x v="5"/>
  </r>
  <r>
    <x v="23"/>
    <x v="23"/>
    <x v="0"/>
    <x v="10"/>
    <x v="0"/>
    <x v="7"/>
    <x v="7"/>
  </r>
  <r>
    <x v="24"/>
    <x v="24"/>
    <x v="1"/>
    <x v="4"/>
    <x v="1"/>
    <x v="8"/>
    <x v="8"/>
  </r>
  <r>
    <x v="25"/>
    <x v="25"/>
    <x v="0"/>
    <x v="2"/>
    <x v="0"/>
    <x v="1"/>
    <x v="1"/>
  </r>
  <r>
    <x v="26"/>
    <x v="26"/>
    <x v="1"/>
    <x v="5"/>
    <x v="1"/>
    <x v="2"/>
    <x v="2"/>
  </r>
  <r>
    <x v="27"/>
    <x v="27"/>
    <x v="0"/>
    <x v="14"/>
    <x v="0"/>
    <x v="3"/>
    <x v="3"/>
  </r>
  <r>
    <x v="28"/>
    <x v="28"/>
    <x v="1"/>
    <x v="1"/>
    <x v="2"/>
    <x v="4"/>
    <x v="4"/>
  </r>
  <r>
    <x v="29"/>
    <x v="29"/>
    <x v="0"/>
    <x v="3"/>
    <x v="0"/>
    <x v="5"/>
    <x v="5"/>
  </r>
  <r>
    <x v="30"/>
    <x v="30"/>
    <x v="1"/>
    <x v="6"/>
    <x v="1"/>
    <x v="0"/>
    <x v="0"/>
  </r>
  <r>
    <x v="31"/>
    <x v="31"/>
    <x v="0"/>
    <x v="7"/>
    <x v="0"/>
    <x v="7"/>
    <x v="7"/>
  </r>
  <r>
    <x v="32"/>
    <x v="32"/>
    <x v="1"/>
    <x v="8"/>
    <x v="1"/>
    <x v="1"/>
    <x v="1"/>
  </r>
  <r>
    <x v="33"/>
    <x v="33"/>
    <x v="0"/>
    <x v="9"/>
    <x v="1"/>
    <x v="2"/>
    <x v="2"/>
  </r>
  <r>
    <x v="34"/>
    <x v="34"/>
    <x v="1"/>
    <x v="10"/>
    <x v="0"/>
    <x v="3"/>
    <x v="3"/>
  </r>
  <r>
    <x v="35"/>
    <x v="35"/>
    <x v="0"/>
    <x v="13"/>
    <x v="1"/>
    <x v="8"/>
    <x v="8"/>
  </r>
  <r>
    <x v="36"/>
    <x v="36"/>
    <x v="1"/>
    <x v="0"/>
    <x v="2"/>
    <x v="6"/>
    <x v="6"/>
  </r>
  <r>
    <x v="37"/>
    <x v="37"/>
    <x v="0"/>
    <x v="2"/>
    <x v="0"/>
    <x v="4"/>
    <x v="4"/>
  </r>
  <r>
    <x v="38"/>
    <x v="38"/>
    <x v="1"/>
    <x v="19"/>
    <x v="1"/>
    <x v="5"/>
    <x v="5"/>
  </r>
  <r>
    <x v="39"/>
    <x v="39"/>
    <x v="0"/>
    <x v="16"/>
    <x v="0"/>
    <x v="7"/>
    <x v="7"/>
  </r>
  <r>
    <x v="40"/>
    <x v="40"/>
    <x v="1"/>
    <x v="4"/>
    <x v="1"/>
    <x v="8"/>
    <x v="8"/>
  </r>
  <r>
    <x v="41"/>
    <x v="41"/>
    <x v="0"/>
    <x v="5"/>
    <x v="0"/>
    <x v="1"/>
    <x v="1"/>
  </r>
  <r>
    <x v="42"/>
    <x v="42"/>
    <x v="1"/>
    <x v="2"/>
    <x v="1"/>
    <x v="2"/>
    <x v="2"/>
  </r>
  <r>
    <x v="43"/>
    <x v="43"/>
    <x v="0"/>
    <x v="6"/>
    <x v="0"/>
    <x v="3"/>
    <x v="3"/>
  </r>
  <r>
    <x v="44"/>
    <x v="44"/>
    <x v="1"/>
    <x v="1"/>
    <x v="2"/>
    <x v="4"/>
    <x v="4"/>
  </r>
  <r>
    <x v="45"/>
    <x v="45"/>
    <x v="0"/>
    <x v="14"/>
    <x v="0"/>
    <x v="5"/>
    <x v="5"/>
  </r>
  <r>
    <x v="46"/>
    <x v="46"/>
    <x v="1"/>
    <x v="7"/>
    <x v="1"/>
    <x v="7"/>
    <x v="7"/>
  </r>
  <r>
    <x v="47"/>
    <x v="47"/>
    <x v="0"/>
    <x v="8"/>
    <x v="0"/>
    <x v="0"/>
    <x v="0"/>
  </r>
  <r>
    <x v="48"/>
    <x v="48"/>
    <x v="1"/>
    <x v="10"/>
    <x v="1"/>
    <x v="1"/>
    <x v="1"/>
  </r>
  <r>
    <x v="49"/>
    <x v="49"/>
    <x v="0"/>
    <x v="15"/>
    <x v="1"/>
    <x v="2"/>
    <x v="2"/>
  </r>
  <r>
    <x v="50"/>
    <x v="50"/>
    <x v="1"/>
    <x v="16"/>
    <x v="0"/>
    <x v="3"/>
    <x v="3"/>
  </r>
  <r>
    <x v="51"/>
    <x v="51"/>
    <x v="0"/>
    <x v="13"/>
    <x v="1"/>
    <x v="8"/>
    <x v="8"/>
  </r>
  <r>
    <x v="52"/>
    <x v="52"/>
    <x v="1"/>
    <x v="0"/>
    <x v="2"/>
    <x v="6"/>
    <x v="6"/>
  </r>
  <r>
    <x v="53"/>
    <x v="53"/>
    <x v="0"/>
    <x v="2"/>
    <x v="0"/>
    <x v="4"/>
    <x v="4"/>
  </r>
  <r>
    <x v="54"/>
    <x v="54"/>
    <x v="1"/>
    <x v="19"/>
    <x v="1"/>
    <x v="5"/>
    <x v="5"/>
  </r>
  <r>
    <x v="55"/>
    <x v="55"/>
    <x v="0"/>
    <x v="5"/>
    <x v="0"/>
    <x v="7"/>
    <x v="7"/>
  </r>
  <r>
    <x v="56"/>
    <x v="56"/>
    <x v="1"/>
    <x v="4"/>
    <x v="1"/>
    <x v="8"/>
    <x v="8"/>
  </r>
  <r>
    <x v="57"/>
    <x v="57"/>
    <x v="0"/>
    <x v="2"/>
    <x v="0"/>
    <x v="1"/>
    <x v="1"/>
  </r>
  <r>
    <x v="58"/>
    <x v="58"/>
    <x v="1"/>
    <x v="6"/>
    <x v="1"/>
    <x v="2"/>
    <x v="2"/>
  </r>
  <r>
    <x v="59"/>
    <x v="59"/>
    <x v="0"/>
    <x v="7"/>
    <x v="0"/>
    <x v="3"/>
    <x v="3"/>
  </r>
  <r>
    <x v="60"/>
    <x v="60"/>
    <x v="1"/>
    <x v="8"/>
    <x v="2"/>
    <x v="4"/>
    <x v="4"/>
  </r>
  <r>
    <x v="61"/>
    <x v="61"/>
    <x v="0"/>
    <x v="9"/>
    <x v="0"/>
    <x v="5"/>
    <x v="5"/>
  </r>
  <r>
    <x v="62"/>
    <x v="62"/>
    <x v="1"/>
    <x v="10"/>
    <x v="1"/>
    <x v="7"/>
    <x v="7"/>
  </r>
  <r>
    <x v="63"/>
    <x v="63"/>
    <x v="0"/>
    <x v="15"/>
    <x v="0"/>
    <x v="0"/>
    <x v="0"/>
  </r>
  <r>
    <x v="64"/>
    <x v="64"/>
    <x v="1"/>
    <x v="16"/>
    <x v="1"/>
    <x v="1"/>
    <x v="1"/>
  </r>
  <r>
    <x v="65"/>
    <x v="65"/>
    <x v="0"/>
    <x v="13"/>
    <x v="1"/>
    <x v="2"/>
    <x v="2"/>
  </r>
  <r>
    <x v="66"/>
    <x v="66"/>
    <x v="1"/>
    <x v="0"/>
    <x v="0"/>
    <x v="3"/>
    <x v="3"/>
  </r>
  <r>
    <x v="67"/>
    <x v="67"/>
    <x v="0"/>
    <x v="1"/>
    <x v="2"/>
    <x v="8"/>
    <x v="8"/>
  </r>
  <r>
    <x v="68"/>
    <x v="68"/>
    <x v="1"/>
    <x v="2"/>
    <x v="0"/>
    <x v="6"/>
    <x v="6"/>
  </r>
  <r>
    <x v="69"/>
    <x v="69"/>
    <x v="0"/>
    <x v="19"/>
    <x v="1"/>
    <x v="4"/>
    <x v="4"/>
  </r>
  <r>
    <x v="70"/>
    <x v="70"/>
    <x v="2"/>
    <x v="20"/>
    <x v="3"/>
    <x v="9"/>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x v="0"/>
    <s v="Male"/>
    <n v="45"/>
    <x v="0"/>
    <s v="Hypertension"/>
    <x v="0"/>
    <x v="0"/>
    <x v="0"/>
  </r>
  <r>
    <n v="2"/>
    <x v="1"/>
    <s v="Female"/>
    <n v="32"/>
    <x v="1"/>
    <s v="Diabetes"/>
    <x v="1"/>
    <x v="0"/>
    <x v="0"/>
  </r>
  <r>
    <n v="3"/>
    <x v="2"/>
    <s v="Female"/>
    <n v="55"/>
    <x v="0"/>
    <s v="Arthritis"/>
    <x v="2"/>
    <x v="0"/>
    <x v="0"/>
  </r>
  <r>
    <n v="4"/>
    <x v="3"/>
    <s v="Male"/>
    <n v="68"/>
    <x v="1"/>
    <s v="Heart Disease"/>
    <x v="3"/>
    <x v="0"/>
    <x v="0"/>
  </r>
  <r>
    <n v="5"/>
    <x v="4"/>
    <s v="Female"/>
    <n v="40"/>
    <x v="0"/>
    <s v="High Cholesterol"/>
    <x v="4"/>
    <x v="0"/>
    <x v="0"/>
  </r>
  <r>
    <n v="6"/>
    <x v="5"/>
    <s v="Male"/>
    <n v="75"/>
    <x v="1"/>
    <s v="Stroke"/>
    <x v="5"/>
    <x v="0"/>
    <x v="0"/>
  </r>
  <r>
    <n v="7"/>
    <x v="6"/>
    <s v="Female"/>
    <n v="28"/>
    <x v="2"/>
    <s v="Asthma"/>
    <x v="6"/>
    <x v="0"/>
    <x v="0"/>
  </r>
  <r>
    <n v="8"/>
    <x v="7"/>
    <s v="Male"/>
    <n v="62"/>
    <x v="0"/>
    <s v="Cancer"/>
    <x v="7"/>
    <x v="0"/>
    <x v="0"/>
  </r>
  <r>
    <n v="9"/>
    <x v="8"/>
    <s v="Female"/>
    <n v="48"/>
    <x v="1"/>
    <s v="Obesity"/>
    <x v="8"/>
    <x v="0"/>
    <x v="0"/>
  </r>
  <r>
    <n v="10"/>
    <x v="9"/>
    <s v="Male"/>
    <n v="50"/>
    <x v="0"/>
    <s v="Diabetes"/>
    <x v="1"/>
    <x v="1"/>
    <x v="1"/>
  </r>
  <r>
    <n v="11"/>
    <x v="10"/>
    <s v="Female"/>
    <n v="65"/>
    <x v="1"/>
    <s v="Arthritis"/>
    <x v="2"/>
    <x v="1"/>
    <x v="1"/>
  </r>
  <r>
    <n v="12"/>
    <x v="11"/>
    <s v="Male"/>
    <n v="55"/>
    <x v="0"/>
    <s v="Heart Disease"/>
    <x v="3"/>
    <x v="1"/>
    <x v="1"/>
  </r>
  <r>
    <n v="13"/>
    <x v="12"/>
    <s v="Female"/>
    <n v="38"/>
    <x v="2"/>
    <s v="High Cholesterol"/>
    <x v="4"/>
    <x v="1"/>
    <x v="1"/>
  </r>
  <r>
    <n v="14"/>
    <x v="13"/>
    <s v="Male"/>
    <n v="72"/>
    <x v="0"/>
    <s v="Stroke"/>
    <x v="5"/>
    <x v="1"/>
    <x v="1"/>
  </r>
  <r>
    <n v="15"/>
    <x v="14"/>
    <s v="Female"/>
    <n v="30"/>
    <x v="1"/>
    <s v="Hypertension"/>
    <x v="0"/>
    <x v="1"/>
    <x v="1"/>
  </r>
  <r>
    <n v="16"/>
    <x v="15"/>
    <s v="Male"/>
    <n v="58"/>
    <x v="0"/>
    <s v="Cancer"/>
    <x v="7"/>
    <x v="1"/>
    <x v="1"/>
  </r>
  <r>
    <n v="17"/>
    <x v="16"/>
    <s v="Female"/>
    <n v="42"/>
    <x v="1"/>
    <s v="Diabetes"/>
    <x v="1"/>
    <x v="1"/>
    <x v="1"/>
  </r>
  <r>
    <n v="18"/>
    <x v="17"/>
    <s v="Male"/>
    <n v="70"/>
    <x v="1"/>
    <s v="Arthritis"/>
    <x v="2"/>
    <x v="2"/>
    <x v="1"/>
  </r>
  <r>
    <n v="19"/>
    <x v="18"/>
    <s v="Female"/>
    <n v="35"/>
    <x v="0"/>
    <s v="Heart Disease"/>
    <x v="3"/>
    <x v="2"/>
    <x v="1"/>
  </r>
  <r>
    <n v="20"/>
    <x v="19"/>
    <s v="Male"/>
    <n v="80"/>
    <x v="1"/>
    <s v="Obesity"/>
    <x v="8"/>
    <x v="2"/>
    <x v="1"/>
  </r>
  <r>
    <n v="21"/>
    <x v="20"/>
    <s v="Female"/>
    <n v="45"/>
    <x v="2"/>
    <s v="Asthma"/>
    <x v="6"/>
    <x v="2"/>
    <x v="1"/>
  </r>
  <r>
    <n v="22"/>
    <x v="21"/>
    <s v="Male"/>
    <n v="60"/>
    <x v="0"/>
    <s v="High Cholesterol"/>
    <x v="4"/>
    <x v="2"/>
    <x v="1"/>
  </r>
  <r>
    <n v="23"/>
    <x v="22"/>
    <s v="Female"/>
    <n v="50"/>
    <x v="1"/>
    <s v="Stroke"/>
    <x v="5"/>
    <x v="2"/>
    <x v="1"/>
  </r>
  <r>
    <n v="24"/>
    <x v="23"/>
    <s v="Male"/>
    <n v="65"/>
    <x v="0"/>
    <s v="Cancer"/>
    <x v="7"/>
    <x v="2"/>
    <x v="1"/>
  </r>
  <r>
    <n v="25"/>
    <x v="24"/>
    <s v="Female"/>
    <n v="40"/>
    <x v="1"/>
    <s v="Obesity"/>
    <x v="8"/>
    <x v="2"/>
    <x v="1"/>
  </r>
  <r>
    <n v="26"/>
    <x v="25"/>
    <s v="Male"/>
    <n v="55"/>
    <x v="0"/>
    <s v="Diabetes"/>
    <x v="1"/>
    <x v="2"/>
    <x v="1"/>
  </r>
  <r>
    <n v="27"/>
    <x v="26"/>
    <s v="Female"/>
    <n v="75"/>
    <x v="1"/>
    <s v="Arthritis"/>
    <x v="2"/>
    <x v="2"/>
    <x v="1"/>
  </r>
  <r>
    <n v="28"/>
    <x v="27"/>
    <s v="Male"/>
    <n v="58"/>
    <x v="0"/>
    <s v="Heart Disease"/>
    <x v="3"/>
    <x v="2"/>
    <x v="1"/>
  </r>
  <r>
    <n v="29"/>
    <x v="28"/>
    <s v="Female"/>
    <n v="32"/>
    <x v="2"/>
    <s v="High Cholesterol"/>
    <x v="4"/>
    <x v="2"/>
    <x v="1"/>
  </r>
  <r>
    <n v="30"/>
    <x v="29"/>
    <s v="Male"/>
    <n v="68"/>
    <x v="0"/>
    <s v="Stroke"/>
    <x v="5"/>
    <x v="2"/>
    <x v="1"/>
  </r>
  <r>
    <n v="31"/>
    <x v="30"/>
    <s v="Female"/>
    <n v="28"/>
    <x v="1"/>
    <s v="Hypertension"/>
    <x v="0"/>
    <x v="2"/>
    <x v="1"/>
  </r>
  <r>
    <n v="32"/>
    <x v="31"/>
    <s v="Male"/>
    <n v="62"/>
    <x v="0"/>
    <s v="Cancer"/>
    <x v="7"/>
    <x v="2"/>
    <x v="1"/>
  </r>
  <r>
    <n v="33"/>
    <x v="32"/>
    <s v="Female"/>
    <n v="48"/>
    <x v="1"/>
    <s v="Diabetes"/>
    <x v="1"/>
    <x v="2"/>
    <x v="1"/>
  </r>
  <r>
    <n v="34"/>
    <x v="33"/>
    <s v="Male"/>
    <n v="50"/>
    <x v="1"/>
    <s v="Arthritis"/>
    <x v="2"/>
    <x v="3"/>
    <x v="2"/>
  </r>
  <r>
    <n v="35"/>
    <x v="34"/>
    <s v="Female"/>
    <n v="65"/>
    <x v="0"/>
    <s v="Heart Disease"/>
    <x v="3"/>
    <x v="3"/>
    <x v="2"/>
  </r>
  <r>
    <n v="36"/>
    <x v="35"/>
    <s v="Male"/>
    <n v="30"/>
    <x v="1"/>
    <s v="Obesity"/>
    <x v="8"/>
    <x v="3"/>
    <x v="2"/>
  </r>
  <r>
    <n v="37"/>
    <x v="36"/>
    <s v="Female"/>
    <n v="45"/>
    <x v="2"/>
    <s v="Asthma"/>
    <x v="6"/>
    <x v="3"/>
    <x v="2"/>
  </r>
  <r>
    <n v="38"/>
    <x v="37"/>
    <s v="Male"/>
    <n v="55"/>
    <x v="0"/>
    <s v="High Cholesterol"/>
    <x v="4"/>
    <x v="3"/>
    <x v="2"/>
  </r>
  <r>
    <n v="39"/>
    <x v="38"/>
    <s v="Female"/>
    <n v="60"/>
    <x v="1"/>
    <s v="Stroke"/>
    <x v="5"/>
    <x v="3"/>
    <x v="2"/>
  </r>
  <r>
    <n v="40"/>
    <x v="39"/>
    <s v="Male"/>
    <n v="70"/>
    <x v="0"/>
    <s v="Cancer"/>
    <x v="7"/>
    <x v="3"/>
    <x v="2"/>
  </r>
  <r>
    <n v="41"/>
    <x v="40"/>
    <s v="Female"/>
    <n v="40"/>
    <x v="1"/>
    <s v="Obesity"/>
    <x v="8"/>
    <x v="3"/>
    <x v="2"/>
  </r>
  <r>
    <n v="42"/>
    <x v="41"/>
    <s v="Male"/>
    <n v="75"/>
    <x v="0"/>
    <s v="Diabetes"/>
    <x v="1"/>
    <x v="3"/>
    <x v="2"/>
  </r>
  <r>
    <n v="43"/>
    <x v="42"/>
    <s v="Female"/>
    <n v="55"/>
    <x v="1"/>
    <s v="Arthritis"/>
    <x v="2"/>
    <x v="3"/>
    <x v="2"/>
  </r>
  <r>
    <n v="44"/>
    <x v="43"/>
    <s v="Male"/>
    <n v="28"/>
    <x v="0"/>
    <s v="Heart Disease"/>
    <x v="3"/>
    <x v="3"/>
    <x v="2"/>
  </r>
  <r>
    <n v="45"/>
    <x v="44"/>
    <s v="Female"/>
    <n v="32"/>
    <x v="2"/>
    <s v="High Cholesterol"/>
    <x v="4"/>
    <x v="3"/>
    <x v="2"/>
  </r>
  <r>
    <n v="46"/>
    <x v="45"/>
    <s v="Male"/>
    <n v="58"/>
    <x v="0"/>
    <s v="Stroke"/>
    <x v="5"/>
    <x v="3"/>
    <x v="2"/>
  </r>
  <r>
    <n v="47"/>
    <x v="46"/>
    <s v="Female"/>
    <n v="62"/>
    <x v="1"/>
    <s v="Cancer"/>
    <x v="7"/>
    <x v="3"/>
    <x v="2"/>
  </r>
  <r>
    <n v="48"/>
    <x v="47"/>
    <s v="Male"/>
    <n v="48"/>
    <x v="0"/>
    <s v="Hypertension"/>
    <x v="0"/>
    <x v="3"/>
    <x v="2"/>
  </r>
  <r>
    <n v="49"/>
    <x v="48"/>
    <s v="Female"/>
    <n v="65"/>
    <x v="1"/>
    <s v="Diabetes"/>
    <x v="1"/>
    <x v="3"/>
    <x v="2"/>
  </r>
  <r>
    <n v="50"/>
    <x v="49"/>
    <s v="Male"/>
    <n v="42"/>
    <x v="1"/>
    <s v="Arthritis"/>
    <x v="2"/>
    <x v="3"/>
    <x v="2"/>
  </r>
  <r>
    <n v="51"/>
    <x v="50"/>
    <s v="Female"/>
    <n v="70"/>
    <x v="0"/>
    <s v="Heart Disease"/>
    <x v="3"/>
    <x v="3"/>
    <x v="2"/>
  </r>
  <r>
    <n v="52"/>
    <x v="51"/>
    <s v="Male"/>
    <n v="30"/>
    <x v="1"/>
    <s v="Obesity"/>
    <x v="8"/>
    <x v="3"/>
    <x v="2"/>
  </r>
  <r>
    <n v="53"/>
    <x v="52"/>
    <s v="Female"/>
    <n v="45"/>
    <x v="2"/>
    <s v="Asthma"/>
    <x v="6"/>
    <x v="3"/>
    <x v="2"/>
  </r>
  <r>
    <n v="54"/>
    <x v="53"/>
    <s v="Male"/>
    <n v="55"/>
    <x v="0"/>
    <s v="High Cholesterol"/>
    <x v="4"/>
    <x v="3"/>
    <x v="2"/>
  </r>
  <r>
    <n v="55"/>
    <x v="54"/>
    <s v="Female"/>
    <n v="60"/>
    <x v="1"/>
    <s v="Stroke"/>
    <x v="5"/>
    <x v="4"/>
    <x v="2"/>
  </r>
  <r>
    <n v="56"/>
    <x v="55"/>
    <s v="Male"/>
    <n v="75"/>
    <x v="0"/>
    <s v="Cancer"/>
    <x v="7"/>
    <x v="4"/>
    <x v="2"/>
  </r>
  <r>
    <n v="57"/>
    <x v="56"/>
    <s v="Female"/>
    <n v="40"/>
    <x v="1"/>
    <s v="Obesity"/>
    <x v="8"/>
    <x v="4"/>
    <x v="2"/>
  </r>
  <r>
    <n v="58"/>
    <x v="57"/>
    <s v="Male"/>
    <n v="55"/>
    <x v="0"/>
    <s v="Diabetes"/>
    <x v="1"/>
    <x v="4"/>
    <x v="2"/>
  </r>
  <r>
    <n v="59"/>
    <x v="58"/>
    <s v="Female"/>
    <n v="28"/>
    <x v="1"/>
    <s v="Arthritis"/>
    <x v="2"/>
    <x v="4"/>
    <x v="2"/>
  </r>
  <r>
    <n v="60"/>
    <x v="59"/>
    <s v="Male"/>
    <n v="62"/>
    <x v="0"/>
    <s v="Heart Disease"/>
    <x v="3"/>
    <x v="4"/>
    <x v="2"/>
  </r>
  <r>
    <n v="61"/>
    <x v="60"/>
    <s v="Female"/>
    <n v="48"/>
    <x v="2"/>
    <s v="High Cholesterol"/>
    <x v="4"/>
    <x v="5"/>
    <x v="3"/>
  </r>
  <r>
    <n v="62"/>
    <x v="61"/>
    <s v="Male"/>
    <n v="50"/>
    <x v="0"/>
    <s v="Stroke"/>
    <x v="5"/>
    <x v="5"/>
    <x v="3"/>
  </r>
  <r>
    <n v="63"/>
    <x v="62"/>
    <s v="Female"/>
    <n v="65"/>
    <x v="1"/>
    <s v="Cancer"/>
    <x v="7"/>
    <x v="5"/>
    <x v="3"/>
  </r>
  <r>
    <n v="64"/>
    <x v="63"/>
    <s v="Male"/>
    <n v="42"/>
    <x v="0"/>
    <s v="Hypertension"/>
    <x v="0"/>
    <x v="5"/>
    <x v="3"/>
  </r>
  <r>
    <n v="65"/>
    <x v="64"/>
    <s v="Female"/>
    <n v="70"/>
    <x v="1"/>
    <s v="Diabetes"/>
    <x v="1"/>
    <x v="5"/>
    <x v="3"/>
  </r>
  <r>
    <n v="66"/>
    <x v="65"/>
    <s v="Male"/>
    <n v="30"/>
    <x v="1"/>
    <s v="Arthritis"/>
    <x v="2"/>
    <x v="5"/>
    <x v="3"/>
  </r>
  <r>
    <n v="67"/>
    <x v="66"/>
    <s v="Female"/>
    <n v="45"/>
    <x v="0"/>
    <s v="Heart Disease"/>
    <x v="3"/>
    <x v="5"/>
    <x v="3"/>
  </r>
  <r>
    <n v="68"/>
    <x v="67"/>
    <s v="Male"/>
    <n v="32"/>
    <x v="2"/>
    <s v="Obesity"/>
    <x v="8"/>
    <x v="5"/>
    <x v="3"/>
  </r>
  <r>
    <n v="69"/>
    <x v="68"/>
    <s v="Female"/>
    <n v="55"/>
    <x v="0"/>
    <s v="Asthma"/>
    <x v="6"/>
    <x v="5"/>
    <x v="3"/>
  </r>
  <r>
    <n v="70"/>
    <x v="69"/>
    <s v="Male"/>
    <n v="60"/>
    <x v="1"/>
    <s v="High Cholesterol"/>
    <x v="4"/>
    <x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03EF9-4C77-43C7-B502-D4E1C75512C1}"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0">
  <location ref="A3:B6" firstHeaderRow="1" firstDataRow="1" firstDataCol="1"/>
  <pivotFields count="7">
    <pivotField showAll="0"/>
    <pivotField numFmtId="14" showAll="0"/>
    <pivotField axis="axisRow" showAll="0">
      <items count="3">
        <item x="1"/>
        <item x="0"/>
        <item t="default"/>
      </items>
    </pivotField>
    <pivotField showAll="0">
      <items count="21">
        <item x="6"/>
        <item x="13"/>
        <item x="1"/>
        <item x="17"/>
        <item x="11"/>
        <item x="4"/>
        <item x="15"/>
        <item x="0"/>
        <item x="8"/>
        <item x="9"/>
        <item x="2"/>
        <item x="14"/>
        <item x="19"/>
        <item x="7"/>
        <item x="10"/>
        <item x="3"/>
        <item x="16"/>
        <item x="12"/>
        <item x="5"/>
        <item x="18"/>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s>
  <rowFields count="1">
    <field x="2"/>
  </rowFields>
  <rowItems count="3">
    <i>
      <x/>
    </i>
    <i>
      <x v="1"/>
    </i>
    <i t="grand">
      <x/>
    </i>
  </rowItems>
  <colItems count="1">
    <i/>
  </colItems>
  <dataFields count="1">
    <dataField name="Average of Treatment_Cost" fld="6" subtotal="average" baseField="2" baseItem="0" numFmtId="164"/>
  </dataFields>
  <chartFormats count="9">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2" count="1" selected="0">
            <x v="0"/>
          </reference>
        </references>
      </pivotArea>
    </chartFormat>
    <chartFormat chart="23" format="2">
      <pivotArea type="data" outline="0" fieldPosition="0">
        <references count="2">
          <reference field="4294967294" count="1" selected="0">
            <x v="0"/>
          </reference>
          <reference field="2" count="1" selected="0">
            <x v="1"/>
          </reference>
        </references>
      </pivotArea>
    </chartFormat>
    <chartFormat chart="46" format="3">
      <pivotArea type="data" outline="0" fieldPosition="0">
        <references count="2">
          <reference field="4294967294" count="1" selected="0">
            <x v="0"/>
          </reference>
          <reference field="2" count="1" selected="0">
            <x v="0"/>
          </reference>
        </references>
      </pivotArea>
    </chartFormat>
    <chartFormat chart="46" format="4">
      <pivotArea type="data" outline="0" fieldPosition="0">
        <references count="2">
          <reference field="4294967294" count="1" selected="0">
            <x v="0"/>
          </reference>
          <reference field="2" count="1" selected="0">
            <x v="1"/>
          </reference>
        </references>
      </pivotArea>
    </chartFormat>
  </chart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3DF9F2-6909-47A4-84F1-C6C161B8C2D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3" firstHeaderRow="1" firstDataRow="1" firstDataCol="1"/>
  <pivotFields count="7">
    <pivotField dataField="1" showAll="0"/>
    <pivotField numFmtId="14" showAll="0"/>
    <pivotField showAll="0">
      <items count="3">
        <item x="1"/>
        <item x="0"/>
        <item t="default"/>
      </items>
    </pivotField>
    <pivotField showAll="0">
      <items count="21">
        <item x="6"/>
        <item x="13"/>
        <item x="1"/>
        <item x="17"/>
        <item x="11"/>
        <item x="4"/>
        <item x="15"/>
        <item x="0"/>
        <item x="8"/>
        <item x="9"/>
        <item x="2"/>
        <item x="14"/>
        <item x="19"/>
        <item x="7"/>
        <item x="10"/>
        <item x="3"/>
        <item x="16"/>
        <item x="12"/>
        <item x="5"/>
        <item x="18"/>
        <item t="default"/>
      </items>
    </pivotField>
    <pivotField showAll="0">
      <items count="4">
        <item x="2"/>
        <item x="1"/>
        <item x="0"/>
        <item t="default"/>
      </items>
    </pivotField>
    <pivotField axis="axisRow" showAll="0">
      <items count="10">
        <item x="2"/>
        <item x="6"/>
        <item x="7"/>
        <item x="1"/>
        <item x="3"/>
        <item x="4"/>
        <item x="0"/>
        <item x="8"/>
        <item x="5"/>
        <item t="default"/>
      </items>
    </pivotField>
    <pivotField showAll="0">
      <items count="10">
        <item x="4"/>
        <item x="0"/>
        <item x="6"/>
        <item x="1"/>
        <item x="8"/>
        <item x="2"/>
        <item x="3"/>
        <item x="5"/>
        <item x="7"/>
        <item t="default"/>
      </items>
    </pivotField>
  </pivotFields>
  <rowFields count="1">
    <field x="5"/>
  </rowFields>
  <rowItems count="10">
    <i>
      <x/>
    </i>
    <i>
      <x v="1"/>
    </i>
    <i>
      <x v="2"/>
    </i>
    <i>
      <x v="3"/>
    </i>
    <i>
      <x v="4"/>
    </i>
    <i>
      <x v="5"/>
    </i>
    <i>
      <x v="6"/>
    </i>
    <i>
      <x v="7"/>
    </i>
    <i>
      <x v="8"/>
    </i>
    <i t="grand">
      <x/>
    </i>
  </rowItems>
  <colItems count="1">
    <i/>
  </colItems>
  <dataFields count="1">
    <dataField name="Patients With Chronic Conditons" fld="0" subtotal="count" showDataAs="percentOfCol" baseField="5" baseItem="2" numFmtId="1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18"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0F6F04-6DDC-4769-A08E-17448A15995F}"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19" firstHeaderRow="1" firstDataRow="1" firstDataCol="1"/>
  <pivotFields count="12">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showAll="0"/>
    <pivotField showAll="0"/>
    <pivotField showAll="0"/>
    <pivotField dataField="1" showAll="0"/>
    <pivotField showAll="0">
      <items count="7">
        <item x="0"/>
        <item x="3"/>
        <item x="4"/>
        <item x="5"/>
        <item x="1"/>
        <item x="2"/>
        <item t="default"/>
      </items>
    </pivotField>
    <pivotField showAll="0">
      <items count="5">
        <item x="0"/>
        <item x="1"/>
        <item x="2"/>
        <item x="3"/>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7">
        <item x="0"/>
        <item x="1"/>
        <item x="2"/>
        <item x="3"/>
        <item x="4"/>
        <item x="5"/>
        <item t="default"/>
      </items>
    </pivotField>
  </pivotFields>
  <rowFields count="3">
    <field x="11"/>
    <field x="10"/>
    <field x="9"/>
  </rowFields>
  <rowItems count="16">
    <i>
      <x v="1"/>
    </i>
    <i r="1">
      <x v="1"/>
    </i>
    <i r="2">
      <x v="1"/>
    </i>
    <i>
      <x v="2"/>
    </i>
    <i r="1">
      <x v="4"/>
    </i>
    <i r="2">
      <x v="11"/>
    </i>
    <i r="2">
      <x v="12"/>
    </i>
    <i>
      <x v="3"/>
    </i>
    <i r="1">
      <x v="1"/>
    </i>
    <i r="2">
      <x v="3"/>
    </i>
    <i r="1">
      <x v="2"/>
    </i>
    <i r="2">
      <x v="4"/>
    </i>
    <i>
      <x v="4"/>
    </i>
    <i r="1">
      <x v="2"/>
    </i>
    <i r="2">
      <x v="5"/>
    </i>
    <i t="grand">
      <x/>
    </i>
  </rowItems>
  <colItems count="1">
    <i/>
  </colItems>
  <dataFields count="1">
    <dataField name="Treamtent Cost Over Time" fld="6" baseField="7" baseItem="0"/>
  </dataFields>
  <chartFormats count="2">
    <chartFormat chart="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2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272F13-D91B-4E95-8255-29DE0C4CAD8E}"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3:C16" firstHeaderRow="0" firstDataRow="1" firstDataCol="1"/>
  <pivotFields count="12">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showAll="0"/>
    <pivotField showAll="0"/>
    <pivotField dataField="1" showAll="0">
      <items count="4">
        <item x="2"/>
        <item x="1"/>
        <item x="0"/>
        <item t="default"/>
      </items>
    </pivotField>
    <pivotField showAll="0"/>
    <pivotField dataField="1" showAll="0">
      <items count="10">
        <item x="4"/>
        <item x="0"/>
        <item x="6"/>
        <item x="1"/>
        <item x="8"/>
        <item x="2"/>
        <item x="3"/>
        <item x="5"/>
        <item x="7"/>
        <item t="default"/>
      </items>
    </pivotField>
    <pivotField axis="axisRow" showAll="0">
      <items count="7">
        <item x="0"/>
        <item x="3"/>
        <item x="4"/>
        <item x="5"/>
        <item x="1"/>
        <item x="2"/>
        <item t="default"/>
      </items>
    </pivotField>
    <pivotField axis="axisRow"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7"/>
    <field x="8"/>
  </rowFields>
  <rowItems count="13">
    <i>
      <x/>
    </i>
    <i r="1">
      <x/>
    </i>
    <i>
      <x v="1"/>
    </i>
    <i r="1">
      <x v="2"/>
    </i>
    <i>
      <x v="2"/>
    </i>
    <i r="1">
      <x v="2"/>
    </i>
    <i>
      <x v="3"/>
    </i>
    <i r="1">
      <x v="3"/>
    </i>
    <i>
      <x v="4"/>
    </i>
    <i r="1">
      <x v="1"/>
    </i>
    <i>
      <x v="5"/>
    </i>
    <i r="1">
      <x v="1"/>
    </i>
    <i t="grand">
      <x/>
    </i>
  </rowItems>
  <colFields count="1">
    <field x="-2"/>
  </colFields>
  <colItems count="2">
    <i>
      <x/>
    </i>
    <i i="1">
      <x v="1"/>
    </i>
  </colItems>
  <dataFields count="2">
    <dataField name=" Insurance_Type" fld="4" subtotal="count" baseField="7" baseItem="0"/>
    <dataField name=" Total Treatment_Cost" fld="6" baseField="7" baseItem="0"/>
  </dataFields>
  <chartFormats count="10">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s>
  <pivotTableStyleInfo name="PivotStyleDark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5163FB-51EB-402E-B759-67AD50C68C3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3:B11" firstHeaderRow="1" firstDataRow="1" firstDataCol="1"/>
  <pivotFields count="7">
    <pivotField dataField="1" showAll="0">
      <items count="7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t="default"/>
      </items>
    </pivotField>
    <pivotField showAll="0">
      <items count="72">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t="default"/>
      </items>
    </pivotField>
    <pivotField showAll="0">
      <items count="4">
        <item x="1"/>
        <item x="0"/>
        <item x="2"/>
        <item t="default"/>
      </items>
    </pivotField>
    <pivotField axis="axisRow" showAll="0">
      <items count="9">
        <item x="0"/>
        <item x="1"/>
        <item x="2"/>
        <item x="3"/>
        <item x="4"/>
        <item x="5"/>
        <item x="6"/>
        <item x="7"/>
        <item t="default"/>
      </items>
    </pivotField>
    <pivotField showAll="0">
      <items count="5">
        <item x="2"/>
        <item x="1"/>
        <item x="0"/>
        <item x="3"/>
        <item t="default"/>
      </items>
    </pivotField>
    <pivotField showAll="0">
      <items count="11">
        <item x="2"/>
        <item x="6"/>
        <item x="7"/>
        <item x="1"/>
        <item x="3"/>
        <item x="4"/>
        <item x="0"/>
        <item x="8"/>
        <item x="5"/>
        <item x="9"/>
        <item t="default"/>
      </items>
    </pivotField>
    <pivotField showAll="0">
      <items count="11">
        <item x="4"/>
        <item x="0"/>
        <item x="6"/>
        <item x="1"/>
        <item x="8"/>
        <item x="2"/>
        <item x="3"/>
        <item x="5"/>
        <item x="7"/>
        <item x="9"/>
        <item t="default"/>
      </items>
    </pivotField>
  </pivotFields>
  <rowFields count="1">
    <field x="3"/>
  </rowFields>
  <rowItems count="8">
    <i>
      <x/>
    </i>
    <i>
      <x v="1"/>
    </i>
    <i>
      <x v="2"/>
    </i>
    <i>
      <x v="3"/>
    </i>
    <i>
      <x v="4"/>
    </i>
    <i>
      <x v="5"/>
    </i>
    <i>
      <x v="6"/>
    </i>
    <i t="grand">
      <x/>
    </i>
  </rowItems>
  <colItems count="1">
    <i/>
  </colItems>
  <dataFields count="1">
    <dataField name="Sum of Patient_ID" fld="0" baseField="3" baseItem="0"/>
  </dataFields>
  <chartFormats count="4">
    <chartFormat chart="4"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s>
  <pivotTableStyleInfo name="PivotStyleDark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6894EB-74A5-4B4F-B632-6312F7EBEA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3:B7" firstHeaderRow="1" firstDataRow="1" firstDataCol="1"/>
  <pivotFields count="7">
    <pivotField showAll="0"/>
    <pivotField numFmtId="14" showAll="0"/>
    <pivotField showAll="0">
      <items count="3">
        <item x="1"/>
        <item x="0"/>
        <item t="default"/>
      </items>
    </pivotField>
    <pivotField showAll="0">
      <items count="21">
        <item x="6"/>
        <item x="13"/>
        <item x="1"/>
        <item x="17"/>
        <item x="11"/>
        <item x="4"/>
        <item x="15"/>
        <item x="0"/>
        <item x="8"/>
        <item x="9"/>
        <item x="2"/>
        <item x="14"/>
        <item x="19"/>
        <item x="7"/>
        <item x="10"/>
        <item x="3"/>
        <item x="16"/>
        <item x="12"/>
        <item x="5"/>
        <item x="18"/>
        <item t="default"/>
      </items>
    </pivotField>
    <pivotField axis="axisRow" showAll="0">
      <items count="4">
        <item x="2"/>
        <item x="1"/>
        <item x="0"/>
        <item t="default"/>
      </items>
    </pivotField>
    <pivotField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s>
  <rowFields count="1">
    <field x="4"/>
  </rowFields>
  <rowItems count="4">
    <i>
      <x/>
    </i>
    <i>
      <x v="1"/>
    </i>
    <i>
      <x v="2"/>
    </i>
    <i t="grand">
      <x/>
    </i>
  </rowItems>
  <colItems count="1">
    <i/>
  </colItems>
  <dataFields count="1">
    <dataField name="Treatment cost by Insurance" fld="6" subtotal="average" baseField="0" baseItem="1"/>
  </dataFields>
  <chartFormats count="3">
    <chartFormat chart="14" format="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8FCE4D-8B38-49E8-B398-1DD20C6CC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13" firstHeaderRow="1" firstDataRow="1" firstDataCol="1"/>
  <pivotFields count="7">
    <pivotField showAll="0"/>
    <pivotField numFmtId="14" showAll="0"/>
    <pivotField showAll="0">
      <items count="3">
        <item x="1"/>
        <item x="0"/>
        <item t="default"/>
      </items>
    </pivotField>
    <pivotField showAll="0">
      <items count="21">
        <item x="6"/>
        <item x="13"/>
        <item x="1"/>
        <item x="17"/>
        <item x="11"/>
        <item x="4"/>
        <item x="15"/>
        <item x="0"/>
        <item x="8"/>
        <item x="9"/>
        <item x="2"/>
        <item x="14"/>
        <item x="19"/>
        <item x="7"/>
        <item x="10"/>
        <item x="3"/>
        <item x="16"/>
        <item x="12"/>
        <item x="5"/>
        <item x="18"/>
        <item t="default"/>
      </items>
    </pivotField>
    <pivotField showAll="0">
      <items count="4">
        <item x="2"/>
        <item x="1"/>
        <item x="0"/>
        <item t="default"/>
      </items>
    </pivotField>
    <pivotField axis="axisRow" dataField="1" showAll="0">
      <items count="10">
        <item x="2"/>
        <item x="6"/>
        <item x="7"/>
        <item x="1"/>
        <item x="3"/>
        <item x="4"/>
        <item x="0"/>
        <item x="8"/>
        <item x="5"/>
        <item t="default"/>
      </items>
    </pivotField>
    <pivotField showAll="0">
      <items count="10">
        <item x="4"/>
        <item x="0"/>
        <item x="6"/>
        <item x="1"/>
        <item x="8"/>
        <item x="2"/>
        <item x="3"/>
        <item x="5"/>
        <item x="7"/>
        <item t="default"/>
      </items>
    </pivotField>
  </pivotFields>
  <rowFields count="1">
    <field x="5"/>
  </rowFields>
  <rowItems count="10">
    <i>
      <x/>
    </i>
    <i>
      <x v="1"/>
    </i>
    <i>
      <x v="2"/>
    </i>
    <i>
      <x v="3"/>
    </i>
    <i>
      <x v="4"/>
    </i>
    <i>
      <x v="5"/>
    </i>
    <i>
      <x v="6"/>
    </i>
    <i>
      <x v="7"/>
    </i>
    <i>
      <x v="8"/>
    </i>
    <i t="grand">
      <x/>
    </i>
  </rowItems>
  <colItems count="1">
    <i/>
  </colItems>
  <dataFields count="1">
    <dataField name="Most Common Medical Condition" fld="5" subtotal="count" baseField="5" baseItem="0"/>
  </dataFields>
  <chartFormats count="2">
    <chartFormat chart="1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Dark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2B2B6C-23CB-4177-801E-ECAA1F61CEB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B13" firstHeaderRow="1" firstDataRow="1" firstDataCol="1"/>
  <pivotFields count="7">
    <pivotField showAll="0"/>
    <pivotField numFmtId="14" showAll="0"/>
    <pivotField showAll="0">
      <items count="3">
        <item x="1"/>
        <item x="0"/>
        <item t="default"/>
      </items>
    </pivotField>
    <pivotField showAll="0">
      <items count="21">
        <item x="6"/>
        <item x="13"/>
        <item x="1"/>
        <item x="17"/>
        <item x="11"/>
        <item x="4"/>
        <item x="15"/>
        <item x="0"/>
        <item x="8"/>
        <item x="9"/>
        <item x="2"/>
        <item x="14"/>
        <item x="19"/>
        <item x="7"/>
        <item x="10"/>
        <item x="3"/>
        <item x="16"/>
        <item x="12"/>
        <item x="5"/>
        <item x="18"/>
        <item t="default"/>
      </items>
    </pivotField>
    <pivotField showAll="0">
      <items count="4">
        <item x="2"/>
        <item x="1"/>
        <item x="0"/>
        <item t="default"/>
      </items>
    </pivotField>
    <pivotField axis="axisRow"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s>
  <rowFields count="1">
    <field x="5"/>
  </rowFields>
  <rowItems count="10">
    <i>
      <x/>
    </i>
    <i>
      <x v="1"/>
    </i>
    <i>
      <x v="2"/>
    </i>
    <i>
      <x v="3"/>
    </i>
    <i>
      <x v="4"/>
    </i>
    <i>
      <x v="5"/>
    </i>
    <i>
      <x v="6"/>
    </i>
    <i>
      <x v="7"/>
    </i>
    <i>
      <x v="8"/>
    </i>
    <i t="grand">
      <x/>
    </i>
  </rowItems>
  <colItems count="1">
    <i/>
  </colItems>
  <dataFields count="1">
    <dataField name="Treatment cost by Medical Condition" fld="6" baseField="5" baseItem="0"/>
  </dataFields>
  <chartFormats count="3">
    <chartFormat chart="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Dark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1D147E-740E-448E-8F4A-AB282673DCB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24" firstHeaderRow="1" firstDataRow="1" firstDataCol="1"/>
  <pivotFields count="7">
    <pivotField showAll="0"/>
    <pivotField numFmtId="14" showAll="0"/>
    <pivotField axis="axisRow" showAll="0">
      <items count="3">
        <item x="1"/>
        <item x="0"/>
        <item t="default"/>
      </items>
    </pivotField>
    <pivotField axis="axisRow" showAll="0">
      <items count="21">
        <item sd="0" x="6"/>
        <item sd="0" x="13"/>
        <item sd="0" x="1"/>
        <item sd="0" x="17"/>
        <item sd="0" x="11"/>
        <item sd="0" x="4"/>
        <item sd="0" x="15"/>
        <item sd="0" x="0"/>
        <item sd="0" x="8"/>
        <item sd="0" x="9"/>
        <item sd="0" x="2"/>
        <item sd="0" x="14"/>
        <item sd="0" x="19"/>
        <item sd="0" x="7"/>
        <item sd="0" x="10"/>
        <item sd="0" x="3"/>
        <item sd="0" x="16"/>
        <item sd="0" x="12"/>
        <item sd="0" x="5"/>
        <item sd="0" x="18"/>
        <item t="default" sd="0"/>
      </items>
    </pivotField>
    <pivotField showAll="0">
      <items count="4">
        <item x="2"/>
        <item x="1"/>
        <item x="0"/>
        <item t="default"/>
      </items>
    </pivotField>
    <pivotField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s>
  <rowFields count="2">
    <field x="3"/>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reatment Cost by Gender" fld="6" subtotal="average" baseField="3" baseItem="0"/>
  </dataFields>
  <chartFormats count="3">
    <chartFormat chart="5"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1BA881-0066-4F2A-B434-02A60899A5F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colHeaderCaption="Gender">
  <location ref="A3:D8" firstHeaderRow="1" firstDataRow="2" firstDataCol="1"/>
  <pivotFields count="7">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Col" dataField="1" showAll="0">
      <items count="3">
        <item x="1"/>
        <item x="0"/>
        <item t="default"/>
      </items>
    </pivotField>
    <pivotField showAll="0">
      <items count="21">
        <item x="6"/>
        <item x="13"/>
        <item x="1"/>
        <item x="17"/>
        <item x="11"/>
        <item x="4"/>
        <item x="15"/>
        <item x="0"/>
        <item x="8"/>
        <item x="9"/>
        <item x="2"/>
        <item x="14"/>
        <item x="19"/>
        <item x="7"/>
        <item x="10"/>
        <item x="3"/>
        <item x="16"/>
        <item x="12"/>
        <item x="5"/>
        <item x="18"/>
        <item t="default"/>
      </items>
    </pivotField>
    <pivotField axis="axisRow" showAll="0">
      <items count="4">
        <item x="2"/>
        <item x="1"/>
        <item x="0"/>
        <item t="default"/>
      </items>
    </pivotField>
    <pivotField showAll="0">
      <items count="10">
        <item x="2"/>
        <item x="6"/>
        <item x="7"/>
        <item x="1"/>
        <item x="3"/>
        <item x="4"/>
        <item x="0"/>
        <item x="8"/>
        <item x="5"/>
        <item t="default"/>
      </items>
    </pivotField>
    <pivotField showAll="0">
      <items count="10">
        <item x="4"/>
        <item x="0"/>
        <item x="6"/>
        <item x="1"/>
        <item x="8"/>
        <item x="2"/>
        <item x="3"/>
        <item x="5"/>
        <item x="7"/>
        <item t="default"/>
      </items>
    </pivotField>
  </pivotFields>
  <rowFields count="1">
    <field x="4"/>
  </rowFields>
  <rowItems count="4">
    <i>
      <x/>
    </i>
    <i>
      <x v="1"/>
    </i>
    <i>
      <x v="2"/>
    </i>
    <i t="grand">
      <x/>
    </i>
  </rowItems>
  <colFields count="1">
    <field x="2"/>
  </colFields>
  <colItems count="3">
    <i>
      <x/>
    </i>
    <i>
      <x v="1"/>
    </i>
    <i t="grand">
      <x/>
    </i>
  </colItems>
  <dataFields count="1">
    <dataField name="Patients by Insurance Type and Gender" fld="2" subtotal="count" baseField="0" baseItem="0"/>
  </dataFields>
  <chartFormats count="10">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19" format="3" series="1">
      <pivotArea type="data" outline="0" fieldPosition="0">
        <references count="2">
          <reference field="4294967294" count="1" selected="0">
            <x v="0"/>
          </reference>
          <reference field="2" count="1" selected="0">
            <x v="0"/>
          </reference>
        </references>
      </pivotArea>
    </chartFormat>
    <chartFormat chart="19"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9" format="5" series="1">
      <pivotArea type="data" outline="0" fieldPosition="0">
        <references count="2">
          <reference field="4294967294" count="1" selected="0">
            <x v="0"/>
          </reference>
          <reference field="2" count="1" selected="0">
            <x v="1"/>
          </reference>
        </references>
      </pivotArea>
    </chartFormat>
    <chartFormat chart="24" format="8" series="1">
      <pivotArea type="data" outline="0" fieldPosition="0">
        <references count="2">
          <reference field="4294967294" count="1" selected="0">
            <x v="0"/>
          </reference>
          <reference field="2" count="1" selected="0">
            <x v="0"/>
          </reference>
        </references>
      </pivotArea>
    </chartFormat>
    <chartFormat chart="24"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272C32-8D6D-4A1A-AA34-C294D7C4BB6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A3:B26" firstHeaderRow="1" firstDataRow="1" firstDataCol="1"/>
  <pivotFields count="7">
    <pivotField showAll="0"/>
    <pivotField numFmtId="14" showAll="0"/>
    <pivotField showAll="0">
      <items count="3">
        <item x="1"/>
        <item x="0"/>
        <item t="default"/>
      </items>
    </pivotField>
    <pivotField showAll="0">
      <items count="21">
        <item x="6"/>
        <item x="13"/>
        <item x="1"/>
        <item x="17"/>
        <item x="11"/>
        <item x="4"/>
        <item x="15"/>
        <item x="0"/>
        <item x="8"/>
        <item x="9"/>
        <item x="2"/>
        <item x="14"/>
        <item x="19"/>
        <item x="7"/>
        <item x="10"/>
        <item x="3"/>
        <item x="16"/>
        <item x="12"/>
        <item x="5"/>
        <item x="18"/>
        <item t="default"/>
      </items>
    </pivotField>
    <pivotField axis="axisRow" showAll="0" sortType="ascending">
      <items count="4">
        <item x="2"/>
        <item x="1"/>
        <item x="0"/>
        <item t="default"/>
      </items>
    </pivotField>
    <pivotField axis="axisRow"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s>
  <rowFields count="2">
    <field x="4"/>
    <field x="5"/>
  </rowFields>
  <rowItems count="23">
    <i>
      <x/>
    </i>
    <i r="1">
      <x v="1"/>
    </i>
    <i r="1">
      <x v="5"/>
    </i>
    <i r="1">
      <x v="7"/>
    </i>
    <i>
      <x v="1"/>
    </i>
    <i r="1">
      <x/>
    </i>
    <i r="1">
      <x v="2"/>
    </i>
    <i r="1">
      <x v="3"/>
    </i>
    <i r="1">
      <x v="4"/>
    </i>
    <i r="1">
      <x v="5"/>
    </i>
    <i r="1">
      <x v="6"/>
    </i>
    <i r="1">
      <x v="7"/>
    </i>
    <i r="1">
      <x v="8"/>
    </i>
    <i>
      <x v="2"/>
    </i>
    <i r="1">
      <x/>
    </i>
    <i r="1">
      <x v="1"/>
    </i>
    <i r="1">
      <x v="2"/>
    </i>
    <i r="1">
      <x v="3"/>
    </i>
    <i r="1">
      <x v="4"/>
    </i>
    <i r="1">
      <x v="5"/>
    </i>
    <i r="1">
      <x v="6"/>
    </i>
    <i r="1">
      <x v="8"/>
    </i>
    <i t="grand">
      <x/>
    </i>
  </rowItems>
  <colItems count="1">
    <i/>
  </colItems>
  <dataFields count="1">
    <dataField name="Treatment Cost by Insurance Type and Medical Condition" fld="6" baseField="0" baseItem="0"/>
  </dataFields>
  <chartFormats count="5">
    <chartFormat chart="3"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Medium1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559B95-1BDB-4FB1-8F20-495FBFBF26C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Medical Condition">
  <location ref="A3:B13" firstHeaderRow="1" firstDataRow="1" firstDataCol="1"/>
  <pivotFields count="7">
    <pivotField showAll="0"/>
    <pivotField numFmtId="14" showAll="0"/>
    <pivotField showAll="0">
      <items count="3">
        <item x="1"/>
        <item x="0"/>
        <item t="default"/>
      </items>
    </pivotField>
    <pivotField dataField="1" showAll="0">
      <items count="21">
        <item x="6"/>
        <item x="13"/>
        <item x="1"/>
        <item x="17"/>
        <item x="11"/>
        <item x="4"/>
        <item x="15"/>
        <item x="0"/>
        <item x="8"/>
        <item x="9"/>
        <item x="2"/>
        <item x="14"/>
        <item x="19"/>
        <item x="7"/>
        <item x="10"/>
        <item x="3"/>
        <item x="16"/>
        <item x="12"/>
        <item x="5"/>
        <item x="18"/>
        <item t="default"/>
      </items>
    </pivotField>
    <pivotField showAll="0">
      <items count="4">
        <item x="2"/>
        <item x="1"/>
        <item x="0"/>
        <item t="default"/>
      </items>
    </pivotField>
    <pivotField axis="axisRow" showAll="0">
      <items count="10">
        <item x="2"/>
        <item x="6"/>
        <item x="7"/>
        <item x="1"/>
        <item x="3"/>
        <item x="4"/>
        <item x="0"/>
        <item x="8"/>
        <item x="5"/>
        <item t="default"/>
      </items>
    </pivotField>
    <pivotField showAll="0">
      <items count="10">
        <item x="4"/>
        <item x="0"/>
        <item x="6"/>
        <item x="1"/>
        <item x="8"/>
        <item x="2"/>
        <item x="3"/>
        <item x="5"/>
        <item x="7"/>
        <item t="default"/>
      </items>
    </pivotField>
  </pivotFields>
  <rowFields count="1">
    <field x="5"/>
  </rowFields>
  <rowItems count="10">
    <i>
      <x/>
    </i>
    <i>
      <x v="1"/>
    </i>
    <i>
      <x v="2"/>
    </i>
    <i>
      <x v="3"/>
    </i>
    <i>
      <x v="4"/>
    </i>
    <i>
      <x v="5"/>
    </i>
    <i>
      <x v="6"/>
    </i>
    <i>
      <x v="7"/>
    </i>
    <i>
      <x v="8"/>
    </i>
    <i t="grand">
      <x/>
    </i>
  </rowItems>
  <colItems count="1">
    <i/>
  </colItems>
  <dataFields count="1">
    <dataField name="Average Age " fld="3" subtotal="average" baseField="5" baseItem="0"/>
  </dataFields>
  <chartFormats count="21">
    <chartFormat chart="3"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5" count="1" selected="0">
            <x v="0"/>
          </reference>
        </references>
      </pivotArea>
    </chartFormat>
    <chartFormat chart="6" format="2">
      <pivotArea type="data" outline="0" fieldPosition="0">
        <references count="2">
          <reference field="4294967294" count="1" selected="0">
            <x v="0"/>
          </reference>
          <reference field="5" count="1" selected="0">
            <x v="1"/>
          </reference>
        </references>
      </pivotArea>
    </chartFormat>
    <chartFormat chart="6" format="3">
      <pivotArea type="data" outline="0" fieldPosition="0">
        <references count="2">
          <reference field="4294967294" count="1" selected="0">
            <x v="0"/>
          </reference>
          <reference field="5" count="1" selected="0">
            <x v="2"/>
          </reference>
        </references>
      </pivotArea>
    </chartFormat>
    <chartFormat chart="6" format="4">
      <pivotArea type="data" outline="0" fieldPosition="0">
        <references count="2">
          <reference field="4294967294" count="1" selected="0">
            <x v="0"/>
          </reference>
          <reference field="5" count="1" selected="0">
            <x v="3"/>
          </reference>
        </references>
      </pivotArea>
    </chartFormat>
    <chartFormat chart="6" format="5">
      <pivotArea type="data" outline="0" fieldPosition="0">
        <references count="2">
          <reference field="4294967294" count="1" selected="0">
            <x v="0"/>
          </reference>
          <reference field="5" count="1" selected="0">
            <x v="4"/>
          </reference>
        </references>
      </pivotArea>
    </chartFormat>
    <chartFormat chart="6" format="6">
      <pivotArea type="data" outline="0" fieldPosition="0">
        <references count="2">
          <reference field="4294967294" count="1" selected="0">
            <x v="0"/>
          </reference>
          <reference field="5" count="1" selected="0">
            <x v="5"/>
          </reference>
        </references>
      </pivotArea>
    </chartFormat>
    <chartFormat chart="6" format="7">
      <pivotArea type="data" outline="0" fieldPosition="0">
        <references count="2">
          <reference field="4294967294" count="1" selected="0">
            <x v="0"/>
          </reference>
          <reference field="5" count="1" selected="0">
            <x v="6"/>
          </reference>
        </references>
      </pivotArea>
    </chartFormat>
    <chartFormat chart="6" format="8">
      <pivotArea type="data" outline="0" fieldPosition="0">
        <references count="2">
          <reference field="4294967294" count="1" selected="0">
            <x v="0"/>
          </reference>
          <reference field="5" count="1" selected="0">
            <x v="7"/>
          </reference>
        </references>
      </pivotArea>
    </chartFormat>
    <chartFormat chart="6" format="9">
      <pivotArea type="data" outline="0" fieldPosition="0">
        <references count="2">
          <reference field="4294967294" count="1" selected="0">
            <x v="0"/>
          </reference>
          <reference field="5" count="1" selected="0">
            <x v="8"/>
          </reference>
        </references>
      </pivotArea>
    </chartFormat>
    <chartFormat chart="23" format="3">
      <pivotArea type="data" outline="0" fieldPosition="0">
        <references count="2">
          <reference field="4294967294" count="1" selected="0">
            <x v="0"/>
          </reference>
          <reference field="5" count="1" selected="0">
            <x v="0"/>
          </reference>
        </references>
      </pivotArea>
    </chartFormat>
    <chartFormat chart="23" format="4">
      <pivotArea type="data" outline="0" fieldPosition="0">
        <references count="2">
          <reference field="4294967294" count="1" selected="0">
            <x v="0"/>
          </reference>
          <reference field="5" count="1" selected="0">
            <x v="1"/>
          </reference>
        </references>
      </pivotArea>
    </chartFormat>
    <chartFormat chart="23" format="5">
      <pivotArea type="data" outline="0" fieldPosition="0">
        <references count="2">
          <reference field="4294967294" count="1" selected="0">
            <x v="0"/>
          </reference>
          <reference field="5" count="1" selected="0">
            <x v="2"/>
          </reference>
        </references>
      </pivotArea>
    </chartFormat>
    <chartFormat chart="23" format="6">
      <pivotArea type="data" outline="0" fieldPosition="0">
        <references count="2">
          <reference field="4294967294" count="1" selected="0">
            <x v="0"/>
          </reference>
          <reference field="5" count="1" selected="0">
            <x v="3"/>
          </reference>
        </references>
      </pivotArea>
    </chartFormat>
    <chartFormat chart="23" format="7">
      <pivotArea type="data" outline="0" fieldPosition="0">
        <references count="2">
          <reference field="4294967294" count="1" selected="0">
            <x v="0"/>
          </reference>
          <reference field="5" count="1" selected="0">
            <x v="4"/>
          </reference>
        </references>
      </pivotArea>
    </chartFormat>
    <chartFormat chart="23" format="8">
      <pivotArea type="data" outline="0" fieldPosition="0">
        <references count="2">
          <reference field="4294967294" count="1" selected="0">
            <x v="0"/>
          </reference>
          <reference field="5" count="1" selected="0">
            <x v="5"/>
          </reference>
        </references>
      </pivotArea>
    </chartFormat>
    <chartFormat chart="23" format="9">
      <pivotArea type="data" outline="0" fieldPosition="0">
        <references count="2">
          <reference field="4294967294" count="1" selected="0">
            <x v="0"/>
          </reference>
          <reference field="5" count="1" selected="0">
            <x v="6"/>
          </reference>
        </references>
      </pivotArea>
    </chartFormat>
    <chartFormat chart="23" format="10">
      <pivotArea type="data" outline="0" fieldPosition="0">
        <references count="2">
          <reference field="4294967294" count="1" selected="0">
            <x v="0"/>
          </reference>
          <reference field="5" count="1" selected="0">
            <x v="7"/>
          </reference>
        </references>
      </pivotArea>
    </chartFormat>
    <chartFormat chart="23" format="11">
      <pivotArea type="data" outline="0" fieldPosition="0">
        <references count="2">
          <reference field="4294967294" count="1" selected="0">
            <x v="0"/>
          </reference>
          <reference field="5" count="1" selected="0">
            <x v="8"/>
          </reference>
        </references>
      </pivotArea>
    </chartFormat>
  </chartFormats>
  <pivotTableStyleInfo name="PivotStyleDark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Type" xr10:uid="{1E883B9F-F19A-474F-B87E-B16283626FBE}" sourceName="Insurance_Type">
  <pivotTables>
    <pivotTable tabId="15" name="PivotTable1"/>
    <pivotTable tabId="12" name="PivotTable1"/>
    <pivotTable tabId="23" name="PivotTable8"/>
    <pivotTable tabId="16" name="PivotTable2"/>
    <pivotTable tabId="17" name="PivotTable3"/>
    <pivotTable tabId="18" name="PivotTable4"/>
    <pivotTable tabId="19" name="PivotTable5"/>
    <pivotTable tabId="21" name="PivotTable6"/>
    <pivotTable tabId="22" name="PivotTable7"/>
  </pivotTables>
  <data>
    <tabular pivotCacheId="3338354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atment_Cost" xr10:uid="{627D5D8D-DEFD-4BD3-A6C9-385651F29551}" sourceName="Treatment_Cost">
  <pivotTables>
    <pivotTable tabId="15" name="PivotTable1"/>
    <pivotTable tabId="12" name="PivotTable1"/>
    <pivotTable tabId="23" name="PivotTable8"/>
    <pivotTable tabId="16" name="PivotTable2"/>
    <pivotTable tabId="17" name="PivotTable3"/>
    <pivotTable tabId="18" name="PivotTable4"/>
    <pivotTable tabId="19" name="PivotTable5"/>
    <pivotTable tabId="21" name="PivotTable6"/>
    <pivotTable tabId="22" name="PivotTable7"/>
  </pivotTables>
  <data>
    <tabular pivotCacheId="333835484">
      <items count="9">
        <i x="4" s="1"/>
        <i x="0" s="1"/>
        <i x="6" s="1"/>
        <i x="1" s="1"/>
        <i x="8" s="1"/>
        <i x="2" s="1"/>
        <i x="3" s="1"/>
        <i x="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l_Condition" xr10:uid="{4CEF1F17-E2ED-4C3E-990A-FCEA07F73AFF}" sourceName="Medical_Condition">
  <pivotTables>
    <pivotTable tabId="16" name="PivotTable2"/>
    <pivotTable tabId="12" name="PivotTable1"/>
    <pivotTable tabId="23" name="PivotTable8"/>
    <pivotTable tabId="15" name="PivotTable1"/>
    <pivotTable tabId="17" name="PivotTable3"/>
    <pivotTable tabId="18" name="PivotTable4"/>
    <pivotTable tabId="19" name="PivotTable5"/>
    <pivotTable tabId="21" name="PivotTable6"/>
    <pivotTable tabId="22" name="PivotTable7"/>
  </pivotTables>
  <data>
    <tabular pivotCacheId="333835484">
      <items count="9">
        <i x="2" s="1"/>
        <i x="6" s="1"/>
        <i x="7" s="1"/>
        <i x="1" s="1"/>
        <i x="3" s="1"/>
        <i x="4" s="1"/>
        <i x="0" s="1"/>
        <i x="8"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0152BD-0647-455B-B029-650D4BE3E241}" sourceName="Gender">
  <pivotTables>
    <pivotTable tabId="18" name="PivotTable4"/>
    <pivotTable tabId="12" name="PivotTable1"/>
    <pivotTable tabId="23" name="PivotTable8"/>
    <pivotTable tabId="15" name="PivotTable1"/>
    <pivotTable tabId="16" name="PivotTable2"/>
    <pivotTable tabId="17" name="PivotTable3"/>
    <pivotTable tabId="19" name="PivotTable5"/>
    <pivotTable tabId="21" name="PivotTable6"/>
    <pivotTable tabId="22" name="PivotTable7"/>
  </pivotTables>
  <data>
    <tabular pivotCacheId="33383548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A3BE9AA-665B-45DE-85CA-9EC8B067503B}" sourceName="Age">
  <pivotTables>
    <pivotTable tabId="18" name="PivotTable4"/>
    <pivotTable tabId="12" name="PivotTable1"/>
    <pivotTable tabId="23" name="PivotTable8"/>
    <pivotTable tabId="15" name="PivotTable1"/>
    <pivotTable tabId="16" name="PivotTable2"/>
    <pivotTable tabId="17" name="PivotTable3"/>
    <pivotTable tabId="19" name="PivotTable5"/>
    <pivotTable tabId="21" name="PivotTable6"/>
    <pivotTable tabId="22" name="PivotTable7"/>
  </pivotTables>
  <data>
    <tabular pivotCacheId="333835484">
      <items count="20">
        <i x="6" s="1"/>
        <i x="13" s="1"/>
        <i x="1" s="1"/>
        <i x="17" s="1"/>
        <i x="11" s="1"/>
        <i x="4" s="1"/>
        <i x="15" s="1"/>
        <i x="0" s="1"/>
        <i x="8" s="1"/>
        <i x="9" s="1"/>
        <i x="2" s="1"/>
        <i x="14" s="1"/>
        <i x="19" s="1"/>
        <i x="7" s="1"/>
        <i x="10" s="1"/>
        <i x="3" s="1"/>
        <i x="16" s="1"/>
        <i x="12" s="1"/>
        <i x="5" s="1"/>
        <i x="1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B284B67-4437-4169-9ADE-212A37B52C61}" sourceName="Month">
  <pivotTables>
    <pivotTable tabId="25" name="PivotTable10"/>
    <pivotTable tabId="26" name="PivotTable11"/>
  </pivotTables>
  <data>
    <tabular pivotCacheId="1012313217">
      <items count="6">
        <i x="0" s="1"/>
        <i x="3" s="1"/>
        <i x="4" s="1"/>
        <i x="5"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03B45E-9105-4888-B1DD-6D765B92E646}" sourceName="Year">
  <pivotTables>
    <pivotTable tabId="25" name="PivotTable10"/>
    <pivotTable tabId="26" name="PivotTable11"/>
  </pivotTables>
  <data>
    <tabular pivotCacheId="101231321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Type" xr10:uid="{8F1590C4-837E-4411-8CDC-9BDB086D81F7}" cache="Slicer_Insurance_Type" caption="Insurance_Type" rowHeight="241300"/>
  <slicer name="Treatment_Cost" xr10:uid="{88BEC475-7BB9-41A1-834F-0F471009F262}" cache="Slicer_Treatment_Cost" caption="Treatment_Cost" startItem="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_Condition" xr10:uid="{46BFC08A-C189-4EAD-AC5C-C5035E9CAAEF}" cache="Slicer_Medical_Condition" caption="Medical_Condition" startItem="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8873FE7-7078-4078-8690-E60799114709}" cache="Slicer_Gender" caption="Gender" rowHeight="241300"/>
  <slicer name="Age" xr10:uid="{EBAF21A3-5FAF-42DF-B0C5-39DBE13FA975}" cache="Slicer_Age" caption="Ag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3B7200C-205C-42B8-B749-6898C94EF33A}" cache="Slicer_Month" caption="Month" rowHeight="241300"/>
  <slicer name="Year" xr10:uid="{1CBB5BBD-2D89-4D47-A74E-802B8CA42208}" cache="Slicer_Year" caption="Year"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Type 1" xr10:uid="{AE922AAC-953E-460A-89E1-0AFA225C32DF}" cache="Slicer_Insurance_Type" caption="Insurance_Type" columnCount="3" style="SlicerStyleDark5" rowHeight="241300"/>
  <slicer name="Medical_Condition 1" xr10:uid="{BC5D1DFF-DFE3-4F06-96AC-0B9E06CC5FAC}" cache="Slicer_Medical_Condition" caption="Medical_Condition" columnCount="5" style="SlicerStyleLight5" rowHeight="241300"/>
  <slicer name="Gender 1" xr10:uid="{23A90AF0-8F50-421C-A0F9-58EE62E5AB35}" cache="Slicer_Gender" caption="Gender" columnCount="2"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
  <sheetViews>
    <sheetView workbookViewId="0">
      <selection activeCell="J1" sqref="J1"/>
    </sheetView>
  </sheetViews>
  <sheetFormatPr defaultRowHeight="14.5" x14ac:dyDescent="0.35"/>
  <cols>
    <col min="1" max="1" width="10.26953125" bestFit="1" customWidth="1"/>
    <col min="2" max="2" width="15.54296875" bestFit="1" customWidth="1"/>
    <col min="3" max="3" width="7.54296875" bestFit="1" customWidth="1"/>
    <col min="4" max="4" width="4.453125" bestFit="1" customWidth="1"/>
    <col min="5" max="5" width="15" bestFit="1" customWidth="1"/>
    <col min="6" max="6" width="18" bestFit="1" customWidth="1"/>
    <col min="7" max="7" width="15.26953125" bestFit="1" customWidth="1"/>
  </cols>
  <sheetData>
    <row r="1" spans="1:9" x14ac:dyDescent="0.35">
      <c r="A1" s="1" t="s">
        <v>0</v>
      </c>
      <c r="B1" s="1" t="s">
        <v>20</v>
      </c>
      <c r="C1" s="1" t="s">
        <v>1</v>
      </c>
      <c r="D1" s="1" t="s">
        <v>2</v>
      </c>
      <c r="E1" s="1" t="s">
        <v>3</v>
      </c>
      <c r="F1" s="1" t="s">
        <v>4</v>
      </c>
      <c r="G1" s="1" t="s">
        <v>5</v>
      </c>
      <c r="H1" s="1" t="s">
        <v>33</v>
      </c>
      <c r="I1" s="1" t="s">
        <v>34</v>
      </c>
    </row>
    <row r="2" spans="1:9" x14ac:dyDescent="0.35">
      <c r="A2">
        <v>1</v>
      </c>
      <c r="B2" s="6">
        <v>44197</v>
      </c>
      <c r="C2" t="s">
        <v>6</v>
      </c>
      <c r="D2">
        <v>45</v>
      </c>
      <c r="E2" t="s">
        <v>7</v>
      </c>
      <c r="F2" t="s">
        <v>8</v>
      </c>
      <c r="G2">
        <v>500</v>
      </c>
      <c r="H2" s="7">
        <f>MONTH(B2)</f>
        <v>1</v>
      </c>
      <c r="I2" s="7">
        <f>YEAR(B2)</f>
        <v>2021</v>
      </c>
    </row>
    <row r="3" spans="1:9" x14ac:dyDescent="0.35">
      <c r="A3">
        <v>2</v>
      </c>
      <c r="B3" s="6">
        <v>44198</v>
      </c>
      <c r="C3" t="s">
        <v>9</v>
      </c>
      <c r="D3">
        <v>32</v>
      </c>
      <c r="E3" t="s">
        <v>10</v>
      </c>
      <c r="F3" t="s">
        <v>11</v>
      </c>
      <c r="G3">
        <v>700</v>
      </c>
      <c r="H3" s="7">
        <f t="shared" ref="H3:H66" si="0">MONTH(B3)</f>
        <v>1</v>
      </c>
      <c r="I3" s="7">
        <f t="shared" ref="I3:I66" si="1">YEAR(B3)</f>
        <v>2021</v>
      </c>
    </row>
    <row r="4" spans="1:9" x14ac:dyDescent="0.35">
      <c r="A4">
        <v>3</v>
      </c>
      <c r="B4" s="6">
        <v>44199</v>
      </c>
      <c r="C4" t="s">
        <v>9</v>
      </c>
      <c r="D4">
        <v>55</v>
      </c>
      <c r="E4" t="s">
        <v>7</v>
      </c>
      <c r="F4" t="s">
        <v>12</v>
      </c>
      <c r="G4">
        <v>1000</v>
      </c>
      <c r="H4" s="7">
        <f t="shared" si="0"/>
        <v>1</v>
      </c>
      <c r="I4" s="7">
        <f t="shared" si="1"/>
        <v>2021</v>
      </c>
    </row>
    <row r="5" spans="1:9" x14ac:dyDescent="0.35">
      <c r="A5">
        <v>4</v>
      </c>
      <c r="B5" s="6">
        <v>44200</v>
      </c>
      <c r="C5" t="s">
        <v>6</v>
      </c>
      <c r="D5">
        <v>68</v>
      </c>
      <c r="E5" t="s">
        <v>10</v>
      </c>
      <c r="F5" t="s">
        <v>13</v>
      </c>
      <c r="G5">
        <v>1500</v>
      </c>
      <c r="H5" s="7">
        <f t="shared" si="0"/>
        <v>1</v>
      </c>
      <c r="I5" s="7">
        <f t="shared" si="1"/>
        <v>2021</v>
      </c>
    </row>
    <row r="6" spans="1:9" x14ac:dyDescent="0.35">
      <c r="A6">
        <v>5</v>
      </c>
      <c r="B6" s="6">
        <v>44201</v>
      </c>
      <c r="C6" t="s">
        <v>9</v>
      </c>
      <c r="D6">
        <v>40</v>
      </c>
      <c r="E6" t="s">
        <v>7</v>
      </c>
      <c r="F6" t="s">
        <v>14</v>
      </c>
      <c r="G6">
        <v>300</v>
      </c>
      <c r="H6" s="7">
        <f t="shared" si="0"/>
        <v>1</v>
      </c>
      <c r="I6" s="7">
        <f t="shared" si="1"/>
        <v>2021</v>
      </c>
    </row>
    <row r="7" spans="1:9" x14ac:dyDescent="0.35">
      <c r="A7">
        <v>6</v>
      </c>
      <c r="B7" s="6">
        <v>44202</v>
      </c>
      <c r="C7" t="s">
        <v>6</v>
      </c>
      <c r="D7">
        <v>75</v>
      </c>
      <c r="E7" t="s">
        <v>10</v>
      </c>
      <c r="F7" t="s">
        <v>15</v>
      </c>
      <c r="G7">
        <v>2000</v>
      </c>
      <c r="H7" s="7">
        <f t="shared" si="0"/>
        <v>1</v>
      </c>
      <c r="I7" s="7">
        <f t="shared" si="1"/>
        <v>2021</v>
      </c>
    </row>
    <row r="8" spans="1:9" x14ac:dyDescent="0.35">
      <c r="A8">
        <v>7</v>
      </c>
      <c r="B8" s="6">
        <v>44203</v>
      </c>
      <c r="C8" t="s">
        <v>9</v>
      </c>
      <c r="D8">
        <v>28</v>
      </c>
      <c r="E8" t="s">
        <v>16</v>
      </c>
      <c r="F8" t="s">
        <v>17</v>
      </c>
      <c r="G8">
        <v>600</v>
      </c>
      <c r="H8" s="7">
        <f t="shared" si="0"/>
        <v>1</v>
      </c>
      <c r="I8" s="7">
        <f t="shared" si="1"/>
        <v>2021</v>
      </c>
    </row>
    <row r="9" spans="1:9" x14ac:dyDescent="0.35">
      <c r="A9">
        <v>8</v>
      </c>
      <c r="B9" s="6">
        <v>44204</v>
      </c>
      <c r="C9" t="s">
        <v>6</v>
      </c>
      <c r="D9">
        <v>62</v>
      </c>
      <c r="E9" t="s">
        <v>7</v>
      </c>
      <c r="F9" t="s">
        <v>18</v>
      </c>
      <c r="G9">
        <v>2500</v>
      </c>
      <c r="H9" s="7">
        <f t="shared" si="0"/>
        <v>1</v>
      </c>
      <c r="I9" s="7">
        <f t="shared" si="1"/>
        <v>2021</v>
      </c>
    </row>
    <row r="10" spans="1:9" x14ac:dyDescent="0.35">
      <c r="A10">
        <v>9</v>
      </c>
      <c r="B10" s="6">
        <v>44205</v>
      </c>
      <c r="C10" t="s">
        <v>9</v>
      </c>
      <c r="D10">
        <v>48</v>
      </c>
      <c r="E10" t="s">
        <v>10</v>
      </c>
      <c r="F10" t="s">
        <v>19</v>
      </c>
      <c r="G10">
        <v>800</v>
      </c>
      <c r="H10" s="7">
        <f t="shared" si="0"/>
        <v>1</v>
      </c>
      <c r="I10" s="7">
        <f t="shared" si="1"/>
        <v>2021</v>
      </c>
    </row>
    <row r="11" spans="1:9" x14ac:dyDescent="0.35">
      <c r="A11">
        <v>10</v>
      </c>
      <c r="B11" s="6">
        <v>44888</v>
      </c>
      <c r="C11" t="s">
        <v>6</v>
      </c>
      <c r="D11">
        <v>50</v>
      </c>
      <c r="E11" t="s">
        <v>7</v>
      </c>
      <c r="F11" t="s">
        <v>11</v>
      </c>
      <c r="G11">
        <v>700</v>
      </c>
      <c r="H11" s="7">
        <f t="shared" si="0"/>
        <v>11</v>
      </c>
      <c r="I11" s="7">
        <f t="shared" si="1"/>
        <v>2022</v>
      </c>
    </row>
    <row r="12" spans="1:9" x14ac:dyDescent="0.35">
      <c r="A12">
        <v>11</v>
      </c>
      <c r="B12" s="6">
        <v>44889</v>
      </c>
      <c r="C12" t="s">
        <v>9</v>
      </c>
      <c r="D12">
        <v>65</v>
      </c>
      <c r="E12" t="s">
        <v>10</v>
      </c>
      <c r="F12" t="s">
        <v>12</v>
      </c>
      <c r="G12">
        <v>1000</v>
      </c>
      <c r="H12" s="7">
        <f t="shared" si="0"/>
        <v>11</v>
      </c>
      <c r="I12" s="7">
        <f t="shared" si="1"/>
        <v>2022</v>
      </c>
    </row>
    <row r="13" spans="1:9" x14ac:dyDescent="0.35">
      <c r="A13">
        <v>12</v>
      </c>
      <c r="B13" s="6">
        <v>44890</v>
      </c>
      <c r="C13" t="s">
        <v>6</v>
      </c>
      <c r="D13">
        <v>55</v>
      </c>
      <c r="E13" t="s">
        <v>7</v>
      </c>
      <c r="F13" t="s">
        <v>13</v>
      </c>
      <c r="G13">
        <v>1500</v>
      </c>
      <c r="H13" s="7">
        <f t="shared" si="0"/>
        <v>11</v>
      </c>
      <c r="I13" s="7">
        <f t="shared" si="1"/>
        <v>2022</v>
      </c>
    </row>
    <row r="14" spans="1:9" x14ac:dyDescent="0.35">
      <c r="A14">
        <v>13</v>
      </c>
      <c r="B14" s="6">
        <v>44891</v>
      </c>
      <c r="C14" t="s">
        <v>9</v>
      </c>
      <c r="D14">
        <v>38</v>
      </c>
      <c r="E14" t="s">
        <v>16</v>
      </c>
      <c r="F14" t="s">
        <v>14</v>
      </c>
      <c r="G14">
        <v>300</v>
      </c>
      <c r="H14" s="7">
        <f t="shared" si="0"/>
        <v>11</v>
      </c>
      <c r="I14" s="7">
        <f t="shared" si="1"/>
        <v>2022</v>
      </c>
    </row>
    <row r="15" spans="1:9" x14ac:dyDescent="0.35">
      <c r="A15">
        <v>14</v>
      </c>
      <c r="B15" s="6">
        <v>44892</v>
      </c>
      <c r="C15" t="s">
        <v>6</v>
      </c>
      <c r="D15">
        <v>72</v>
      </c>
      <c r="E15" t="s">
        <v>7</v>
      </c>
      <c r="F15" t="s">
        <v>15</v>
      </c>
      <c r="G15">
        <v>2000</v>
      </c>
      <c r="H15" s="7">
        <f t="shared" si="0"/>
        <v>11</v>
      </c>
      <c r="I15" s="7">
        <f t="shared" si="1"/>
        <v>2022</v>
      </c>
    </row>
    <row r="16" spans="1:9" x14ac:dyDescent="0.35">
      <c r="A16">
        <v>15</v>
      </c>
      <c r="B16" s="6">
        <v>44893</v>
      </c>
      <c r="C16" t="s">
        <v>9</v>
      </c>
      <c r="D16">
        <v>30</v>
      </c>
      <c r="E16" t="s">
        <v>10</v>
      </c>
      <c r="F16" t="s">
        <v>8</v>
      </c>
      <c r="G16">
        <v>500</v>
      </c>
      <c r="H16" s="7">
        <f t="shared" si="0"/>
        <v>11</v>
      </c>
      <c r="I16" s="7">
        <f t="shared" si="1"/>
        <v>2022</v>
      </c>
    </row>
    <row r="17" spans="1:9" x14ac:dyDescent="0.35">
      <c r="A17">
        <v>16</v>
      </c>
      <c r="B17" s="6">
        <v>44894</v>
      </c>
      <c r="C17" t="s">
        <v>6</v>
      </c>
      <c r="D17">
        <v>58</v>
      </c>
      <c r="E17" t="s">
        <v>7</v>
      </c>
      <c r="F17" t="s">
        <v>18</v>
      </c>
      <c r="G17">
        <v>2500</v>
      </c>
      <c r="H17" s="7">
        <f t="shared" si="0"/>
        <v>11</v>
      </c>
      <c r="I17" s="7">
        <f t="shared" si="1"/>
        <v>2022</v>
      </c>
    </row>
    <row r="18" spans="1:9" x14ac:dyDescent="0.35">
      <c r="A18">
        <v>17</v>
      </c>
      <c r="B18" s="6">
        <v>44895</v>
      </c>
      <c r="C18" t="s">
        <v>9</v>
      </c>
      <c r="D18">
        <v>42</v>
      </c>
      <c r="E18" t="s">
        <v>10</v>
      </c>
      <c r="F18" t="s">
        <v>11</v>
      </c>
      <c r="G18">
        <v>700</v>
      </c>
      <c r="H18" s="7">
        <f t="shared" si="0"/>
        <v>11</v>
      </c>
      <c r="I18" s="7">
        <f t="shared" si="1"/>
        <v>2022</v>
      </c>
    </row>
    <row r="19" spans="1:9" x14ac:dyDescent="0.35">
      <c r="A19">
        <v>18</v>
      </c>
      <c r="B19" s="6">
        <v>44896</v>
      </c>
      <c r="C19" t="s">
        <v>6</v>
      </c>
      <c r="D19">
        <v>70</v>
      </c>
      <c r="E19" t="s">
        <v>10</v>
      </c>
      <c r="F19" t="s">
        <v>12</v>
      </c>
      <c r="G19">
        <v>1000</v>
      </c>
      <c r="H19" s="7">
        <f t="shared" si="0"/>
        <v>12</v>
      </c>
      <c r="I19" s="7">
        <f t="shared" si="1"/>
        <v>2022</v>
      </c>
    </row>
    <row r="20" spans="1:9" x14ac:dyDescent="0.35">
      <c r="A20">
        <v>19</v>
      </c>
      <c r="B20" s="6">
        <v>44897</v>
      </c>
      <c r="C20" t="s">
        <v>9</v>
      </c>
      <c r="D20">
        <v>35</v>
      </c>
      <c r="E20" t="s">
        <v>7</v>
      </c>
      <c r="F20" t="s">
        <v>13</v>
      </c>
      <c r="G20">
        <v>1500</v>
      </c>
      <c r="H20" s="7">
        <f t="shared" si="0"/>
        <v>12</v>
      </c>
      <c r="I20" s="7">
        <f t="shared" si="1"/>
        <v>2022</v>
      </c>
    </row>
    <row r="21" spans="1:9" x14ac:dyDescent="0.35">
      <c r="A21">
        <v>20</v>
      </c>
      <c r="B21" s="6">
        <v>44898</v>
      </c>
      <c r="C21" t="s">
        <v>6</v>
      </c>
      <c r="D21">
        <v>80</v>
      </c>
      <c r="E21" t="s">
        <v>10</v>
      </c>
      <c r="F21" t="s">
        <v>19</v>
      </c>
      <c r="G21">
        <v>800</v>
      </c>
      <c r="H21" s="7">
        <f t="shared" si="0"/>
        <v>12</v>
      </c>
      <c r="I21" s="7">
        <f t="shared" si="1"/>
        <v>2022</v>
      </c>
    </row>
    <row r="22" spans="1:9" x14ac:dyDescent="0.35">
      <c r="A22">
        <v>21</v>
      </c>
      <c r="B22" s="6">
        <v>44899</v>
      </c>
      <c r="C22" t="s">
        <v>9</v>
      </c>
      <c r="D22">
        <v>45</v>
      </c>
      <c r="E22" t="s">
        <v>16</v>
      </c>
      <c r="F22" t="s">
        <v>17</v>
      </c>
      <c r="G22">
        <v>600</v>
      </c>
      <c r="H22" s="7">
        <f t="shared" si="0"/>
        <v>12</v>
      </c>
      <c r="I22" s="7">
        <f t="shared" si="1"/>
        <v>2022</v>
      </c>
    </row>
    <row r="23" spans="1:9" x14ac:dyDescent="0.35">
      <c r="A23">
        <v>22</v>
      </c>
      <c r="B23" s="6">
        <v>44900</v>
      </c>
      <c r="C23" t="s">
        <v>6</v>
      </c>
      <c r="D23">
        <v>60</v>
      </c>
      <c r="E23" t="s">
        <v>7</v>
      </c>
      <c r="F23" t="s">
        <v>14</v>
      </c>
      <c r="G23">
        <v>300</v>
      </c>
      <c r="H23" s="7">
        <f t="shared" si="0"/>
        <v>12</v>
      </c>
      <c r="I23" s="7">
        <f t="shared" si="1"/>
        <v>2022</v>
      </c>
    </row>
    <row r="24" spans="1:9" x14ac:dyDescent="0.35">
      <c r="A24">
        <v>23</v>
      </c>
      <c r="B24" s="6">
        <v>44901</v>
      </c>
      <c r="C24" t="s">
        <v>9</v>
      </c>
      <c r="D24">
        <v>50</v>
      </c>
      <c r="E24" t="s">
        <v>10</v>
      </c>
      <c r="F24" t="s">
        <v>15</v>
      </c>
      <c r="G24">
        <v>2000</v>
      </c>
      <c r="H24" s="7">
        <f t="shared" si="0"/>
        <v>12</v>
      </c>
      <c r="I24" s="7">
        <f t="shared" si="1"/>
        <v>2022</v>
      </c>
    </row>
    <row r="25" spans="1:9" x14ac:dyDescent="0.35">
      <c r="A25">
        <v>24</v>
      </c>
      <c r="B25" s="6">
        <v>44902</v>
      </c>
      <c r="C25" t="s">
        <v>6</v>
      </c>
      <c r="D25">
        <v>65</v>
      </c>
      <c r="E25" t="s">
        <v>7</v>
      </c>
      <c r="F25" t="s">
        <v>18</v>
      </c>
      <c r="G25">
        <v>2500</v>
      </c>
      <c r="H25" s="7">
        <f t="shared" si="0"/>
        <v>12</v>
      </c>
      <c r="I25" s="7">
        <f t="shared" si="1"/>
        <v>2022</v>
      </c>
    </row>
    <row r="26" spans="1:9" x14ac:dyDescent="0.35">
      <c r="A26">
        <v>25</v>
      </c>
      <c r="B26" s="6">
        <v>44903</v>
      </c>
      <c r="C26" t="s">
        <v>9</v>
      </c>
      <c r="D26">
        <v>40</v>
      </c>
      <c r="E26" t="s">
        <v>10</v>
      </c>
      <c r="F26" t="s">
        <v>19</v>
      </c>
      <c r="G26">
        <v>800</v>
      </c>
      <c r="H26" s="7">
        <f t="shared" si="0"/>
        <v>12</v>
      </c>
      <c r="I26" s="7">
        <f t="shared" si="1"/>
        <v>2022</v>
      </c>
    </row>
    <row r="27" spans="1:9" x14ac:dyDescent="0.35">
      <c r="A27">
        <v>26</v>
      </c>
      <c r="B27" s="6">
        <v>44904</v>
      </c>
      <c r="C27" t="s">
        <v>6</v>
      </c>
      <c r="D27">
        <v>55</v>
      </c>
      <c r="E27" t="s">
        <v>7</v>
      </c>
      <c r="F27" t="s">
        <v>11</v>
      </c>
      <c r="G27">
        <v>700</v>
      </c>
      <c r="H27" s="7">
        <f t="shared" si="0"/>
        <v>12</v>
      </c>
      <c r="I27" s="7">
        <f t="shared" si="1"/>
        <v>2022</v>
      </c>
    </row>
    <row r="28" spans="1:9" x14ac:dyDescent="0.35">
      <c r="A28">
        <v>27</v>
      </c>
      <c r="B28" s="6">
        <v>44905</v>
      </c>
      <c r="C28" t="s">
        <v>9</v>
      </c>
      <c r="D28">
        <v>75</v>
      </c>
      <c r="E28" t="s">
        <v>10</v>
      </c>
      <c r="F28" t="s">
        <v>12</v>
      </c>
      <c r="G28">
        <v>1000</v>
      </c>
      <c r="H28" s="7">
        <f t="shared" si="0"/>
        <v>12</v>
      </c>
      <c r="I28" s="7">
        <f t="shared" si="1"/>
        <v>2022</v>
      </c>
    </row>
    <row r="29" spans="1:9" x14ac:dyDescent="0.35">
      <c r="A29">
        <v>28</v>
      </c>
      <c r="B29" s="6">
        <v>44906</v>
      </c>
      <c r="C29" t="s">
        <v>6</v>
      </c>
      <c r="D29">
        <v>58</v>
      </c>
      <c r="E29" t="s">
        <v>7</v>
      </c>
      <c r="F29" t="s">
        <v>13</v>
      </c>
      <c r="G29">
        <v>1500</v>
      </c>
      <c r="H29" s="7">
        <f t="shared" si="0"/>
        <v>12</v>
      </c>
      <c r="I29" s="7">
        <f t="shared" si="1"/>
        <v>2022</v>
      </c>
    </row>
    <row r="30" spans="1:9" x14ac:dyDescent="0.35">
      <c r="A30">
        <v>29</v>
      </c>
      <c r="B30" s="6">
        <v>44907</v>
      </c>
      <c r="C30" t="s">
        <v>9</v>
      </c>
      <c r="D30">
        <v>32</v>
      </c>
      <c r="E30" t="s">
        <v>16</v>
      </c>
      <c r="F30" t="s">
        <v>14</v>
      </c>
      <c r="G30">
        <v>300</v>
      </c>
      <c r="H30" s="7">
        <f t="shared" si="0"/>
        <v>12</v>
      </c>
      <c r="I30" s="7">
        <f t="shared" si="1"/>
        <v>2022</v>
      </c>
    </row>
    <row r="31" spans="1:9" x14ac:dyDescent="0.35">
      <c r="A31">
        <v>30</v>
      </c>
      <c r="B31" s="6">
        <v>44908</v>
      </c>
      <c r="C31" t="s">
        <v>6</v>
      </c>
      <c r="D31">
        <v>68</v>
      </c>
      <c r="E31" t="s">
        <v>7</v>
      </c>
      <c r="F31" t="s">
        <v>15</v>
      </c>
      <c r="G31">
        <v>2000</v>
      </c>
      <c r="H31" s="7">
        <f t="shared" si="0"/>
        <v>12</v>
      </c>
      <c r="I31" s="7">
        <f t="shared" si="1"/>
        <v>2022</v>
      </c>
    </row>
    <row r="32" spans="1:9" x14ac:dyDescent="0.35">
      <c r="A32">
        <v>31</v>
      </c>
      <c r="B32" s="6">
        <v>44909</v>
      </c>
      <c r="C32" t="s">
        <v>9</v>
      </c>
      <c r="D32">
        <v>28</v>
      </c>
      <c r="E32" t="s">
        <v>10</v>
      </c>
      <c r="F32" t="s">
        <v>8</v>
      </c>
      <c r="G32">
        <v>500</v>
      </c>
      <c r="H32" s="7">
        <f t="shared" si="0"/>
        <v>12</v>
      </c>
      <c r="I32" s="7">
        <f t="shared" si="1"/>
        <v>2022</v>
      </c>
    </row>
    <row r="33" spans="1:9" x14ac:dyDescent="0.35">
      <c r="A33">
        <v>32</v>
      </c>
      <c r="B33" s="6">
        <v>44910</v>
      </c>
      <c r="C33" t="s">
        <v>6</v>
      </c>
      <c r="D33">
        <v>62</v>
      </c>
      <c r="E33" t="s">
        <v>7</v>
      </c>
      <c r="F33" t="s">
        <v>18</v>
      </c>
      <c r="G33">
        <v>2500</v>
      </c>
      <c r="H33" s="7">
        <f t="shared" si="0"/>
        <v>12</v>
      </c>
      <c r="I33" s="7">
        <f t="shared" si="1"/>
        <v>2022</v>
      </c>
    </row>
    <row r="34" spans="1:9" x14ac:dyDescent="0.35">
      <c r="A34">
        <v>33</v>
      </c>
      <c r="B34" s="6">
        <v>44911</v>
      </c>
      <c r="C34" t="s">
        <v>9</v>
      </c>
      <c r="D34">
        <v>48</v>
      </c>
      <c r="E34" t="s">
        <v>10</v>
      </c>
      <c r="F34" t="s">
        <v>11</v>
      </c>
      <c r="G34">
        <v>700</v>
      </c>
      <c r="H34" s="7">
        <f t="shared" si="0"/>
        <v>12</v>
      </c>
      <c r="I34" s="7">
        <f t="shared" si="1"/>
        <v>2022</v>
      </c>
    </row>
    <row r="35" spans="1:9" x14ac:dyDescent="0.35">
      <c r="A35">
        <v>34</v>
      </c>
      <c r="B35" s="6">
        <v>44996</v>
      </c>
      <c r="C35" t="s">
        <v>6</v>
      </c>
      <c r="D35">
        <v>50</v>
      </c>
      <c r="E35" t="s">
        <v>10</v>
      </c>
      <c r="F35" t="s">
        <v>12</v>
      </c>
      <c r="G35">
        <v>1000</v>
      </c>
      <c r="H35" s="7">
        <f t="shared" si="0"/>
        <v>3</v>
      </c>
      <c r="I35" s="7">
        <f t="shared" si="1"/>
        <v>2023</v>
      </c>
    </row>
    <row r="36" spans="1:9" x14ac:dyDescent="0.35">
      <c r="A36">
        <v>35</v>
      </c>
      <c r="B36" s="6">
        <v>44997</v>
      </c>
      <c r="C36" t="s">
        <v>9</v>
      </c>
      <c r="D36">
        <v>65</v>
      </c>
      <c r="E36" t="s">
        <v>7</v>
      </c>
      <c r="F36" t="s">
        <v>13</v>
      </c>
      <c r="G36">
        <v>1500</v>
      </c>
      <c r="H36" s="7">
        <f t="shared" si="0"/>
        <v>3</v>
      </c>
      <c r="I36" s="7">
        <f t="shared" si="1"/>
        <v>2023</v>
      </c>
    </row>
    <row r="37" spans="1:9" x14ac:dyDescent="0.35">
      <c r="A37">
        <v>36</v>
      </c>
      <c r="B37" s="6">
        <v>44998</v>
      </c>
      <c r="C37" t="s">
        <v>6</v>
      </c>
      <c r="D37">
        <v>30</v>
      </c>
      <c r="E37" t="s">
        <v>10</v>
      </c>
      <c r="F37" t="s">
        <v>19</v>
      </c>
      <c r="G37">
        <v>800</v>
      </c>
      <c r="H37" s="7">
        <f t="shared" si="0"/>
        <v>3</v>
      </c>
      <c r="I37" s="7">
        <f t="shared" si="1"/>
        <v>2023</v>
      </c>
    </row>
    <row r="38" spans="1:9" x14ac:dyDescent="0.35">
      <c r="A38">
        <v>37</v>
      </c>
      <c r="B38" s="6">
        <v>44999</v>
      </c>
      <c r="C38" t="s">
        <v>9</v>
      </c>
      <c r="D38">
        <v>45</v>
      </c>
      <c r="E38" t="s">
        <v>16</v>
      </c>
      <c r="F38" t="s">
        <v>17</v>
      </c>
      <c r="G38">
        <v>600</v>
      </c>
      <c r="H38" s="7">
        <f t="shared" si="0"/>
        <v>3</v>
      </c>
      <c r="I38" s="7">
        <f t="shared" si="1"/>
        <v>2023</v>
      </c>
    </row>
    <row r="39" spans="1:9" x14ac:dyDescent="0.35">
      <c r="A39">
        <v>38</v>
      </c>
      <c r="B39" s="6">
        <v>45000</v>
      </c>
      <c r="C39" t="s">
        <v>6</v>
      </c>
      <c r="D39">
        <v>55</v>
      </c>
      <c r="E39" t="s">
        <v>7</v>
      </c>
      <c r="F39" t="s">
        <v>14</v>
      </c>
      <c r="G39">
        <v>300</v>
      </c>
      <c r="H39" s="7">
        <f t="shared" si="0"/>
        <v>3</v>
      </c>
      <c r="I39" s="7">
        <f t="shared" si="1"/>
        <v>2023</v>
      </c>
    </row>
    <row r="40" spans="1:9" x14ac:dyDescent="0.35">
      <c r="A40">
        <v>39</v>
      </c>
      <c r="B40" s="6">
        <v>45001</v>
      </c>
      <c r="C40" t="s">
        <v>9</v>
      </c>
      <c r="D40">
        <v>60</v>
      </c>
      <c r="E40" t="s">
        <v>10</v>
      </c>
      <c r="F40" t="s">
        <v>15</v>
      </c>
      <c r="G40">
        <v>2000</v>
      </c>
      <c r="H40" s="7">
        <f t="shared" si="0"/>
        <v>3</v>
      </c>
      <c r="I40" s="7">
        <f t="shared" si="1"/>
        <v>2023</v>
      </c>
    </row>
    <row r="41" spans="1:9" x14ac:dyDescent="0.35">
      <c r="A41">
        <v>40</v>
      </c>
      <c r="B41" s="6">
        <v>45002</v>
      </c>
      <c r="C41" t="s">
        <v>6</v>
      </c>
      <c r="D41">
        <v>70</v>
      </c>
      <c r="E41" t="s">
        <v>7</v>
      </c>
      <c r="F41" t="s">
        <v>18</v>
      </c>
      <c r="G41">
        <v>2500</v>
      </c>
      <c r="H41" s="7">
        <f t="shared" si="0"/>
        <v>3</v>
      </c>
      <c r="I41" s="7">
        <f t="shared" si="1"/>
        <v>2023</v>
      </c>
    </row>
    <row r="42" spans="1:9" x14ac:dyDescent="0.35">
      <c r="A42">
        <v>41</v>
      </c>
      <c r="B42" s="6">
        <v>45003</v>
      </c>
      <c r="C42" t="s">
        <v>9</v>
      </c>
      <c r="D42">
        <v>40</v>
      </c>
      <c r="E42" t="s">
        <v>10</v>
      </c>
      <c r="F42" t="s">
        <v>19</v>
      </c>
      <c r="G42">
        <v>800</v>
      </c>
      <c r="H42" s="7">
        <f t="shared" si="0"/>
        <v>3</v>
      </c>
      <c r="I42" s="7">
        <f t="shared" si="1"/>
        <v>2023</v>
      </c>
    </row>
    <row r="43" spans="1:9" x14ac:dyDescent="0.35">
      <c r="A43">
        <v>42</v>
      </c>
      <c r="B43" s="6">
        <v>45004</v>
      </c>
      <c r="C43" t="s">
        <v>6</v>
      </c>
      <c r="D43">
        <v>75</v>
      </c>
      <c r="E43" t="s">
        <v>7</v>
      </c>
      <c r="F43" t="s">
        <v>11</v>
      </c>
      <c r="G43">
        <v>700</v>
      </c>
      <c r="H43" s="7">
        <f t="shared" si="0"/>
        <v>3</v>
      </c>
      <c r="I43" s="7">
        <f t="shared" si="1"/>
        <v>2023</v>
      </c>
    </row>
    <row r="44" spans="1:9" x14ac:dyDescent="0.35">
      <c r="A44">
        <v>43</v>
      </c>
      <c r="B44" s="6">
        <v>45005</v>
      </c>
      <c r="C44" t="s">
        <v>9</v>
      </c>
      <c r="D44">
        <v>55</v>
      </c>
      <c r="E44" t="s">
        <v>10</v>
      </c>
      <c r="F44" t="s">
        <v>12</v>
      </c>
      <c r="G44">
        <v>1000</v>
      </c>
      <c r="H44" s="7">
        <f t="shared" si="0"/>
        <v>3</v>
      </c>
      <c r="I44" s="7">
        <f t="shared" si="1"/>
        <v>2023</v>
      </c>
    </row>
    <row r="45" spans="1:9" x14ac:dyDescent="0.35">
      <c r="A45">
        <v>44</v>
      </c>
      <c r="B45" s="6">
        <v>45006</v>
      </c>
      <c r="C45" t="s">
        <v>6</v>
      </c>
      <c r="D45">
        <v>28</v>
      </c>
      <c r="E45" t="s">
        <v>7</v>
      </c>
      <c r="F45" t="s">
        <v>13</v>
      </c>
      <c r="G45">
        <v>1500</v>
      </c>
      <c r="H45" s="7">
        <f t="shared" si="0"/>
        <v>3</v>
      </c>
      <c r="I45" s="7">
        <f t="shared" si="1"/>
        <v>2023</v>
      </c>
    </row>
    <row r="46" spans="1:9" x14ac:dyDescent="0.35">
      <c r="A46">
        <v>45</v>
      </c>
      <c r="B46" s="6">
        <v>45007</v>
      </c>
      <c r="C46" t="s">
        <v>9</v>
      </c>
      <c r="D46">
        <v>32</v>
      </c>
      <c r="E46" t="s">
        <v>16</v>
      </c>
      <c r="F46" t="s">
        <v>14</v>
      </c>
      <c r="G46">
        <v>300</v>
      </c>
      <c r="H46" s="7">
        <f t="shared" si="0"/>
        <v>3</v>
      </c>
      <c r="I46" s="7">
        <f t="shared" si="1"/>
        <v>2023</v>
      </c>
    </row>
    <row r="47" spans="1:9" x14ac:dyDescent="0.35">
      <c r="A47">
        <v>46</v>
      </c>
      <c r="B47" s="6">
        <v>45008</v>
      </c>
      <c r="C47" t="s">
        <v>6</v>
      </c>
      <c r="D47">
        <v>58</v>
      </c>
      <c r="E47" t="s">
        <v>7</v>
      </c>
      <c r="F47" t="s">
        <v>15</v>
      </c>
      <c r="G47">
        <v>2000</v>
      </c>
      <c r="H47" s="7">
        <f t="shared" si="0"/>
        <v>3</v>
      </c>
      <c r="I47" s="7">
        <f t="shared" si="1"/>
        <v>2023</v>
      </c>
    </row>
    <row r="48" spans="1:9" x14ac:dyDescent="0.35">
      <c r="A48">
        <v>47</v>
      </c>
      <c r="B48" s="6">
        <v>45009</v>
      </c>
      <c r="C48" t="s">
        <v>9</v>
      </c>
      <c r="D48">
        <v>62</v>
      </c>
      <c r="E48" t="s">
        <v>10</v>
      </c>
      <c r="F48" t="s">
        <v>18</v>
      </c>
      <c r="G48">
        <v>2500</v>
      </c>
      <c r="H48" s="7">
        <f t="shared" si="0"/>
        <v>3</v>
      </c>
      <c r="I48" s="7">
        <f t="shared" si="1"/>
        <v>2023</v>
      </c>
    </row>
    <row r="49" spans="1:9" x14ac:dyDescent="0.35">
      <c r="A49">
        <v>48</v>
      </c>
      <c r="B49" s="6">
        <v>45010</v>
      </c>
      <c r="C49" t="s">
        <v>6</v>
      </c>
      <c r="D49">
        <v>48</v>
      </c>
      <c r="E49" t="s">
        <v>7</v>
      </c>
      <c r="F49" t="s">
        <v>8</v>
      </c>
      <c r="G49">
        <v>500</v>
      </c>
      <c r="H49" s="7">
        <f t="shared" si="0"/>
        <v>3</v>
      </c>
      <c r="I49" s="7">
        <f t="shared" si="1"/>
        <v>2023</v>
      </c>
    </row>
    <row r="50" spans="1:9" x14ac:dyDescent="0.35">
      <c r="A50">
        <v>49</v>
      </c>
      <c r="B50" s="6">
        <v>45011</v>
      </c>
      <c r="C50" t="s">
        <v>9</v>
      </c>
      <c r="D50">
        <v>65</v>
      </c>
      <c r="E50" t="s">
        <v>10</v>
      </c>
      <c r="F50" t="s">
        <v>11</v>
      </c>
      <c r="G50">
        <v>700</v>
      </c>
      <c r="H50" s="7">
        <f t="shared" si="0"/>
        <v>3</v>
      </c>
      <c r="I50" s="7">
        <f t="shared" si="1"/>
        <v>2023</v>
      </c>
    </row>
    <row r="51" spans="1:9" x14ac:dyDescent="0.35">
      <c r="A51">
        <v>50</v>
      </c>
      <c r="B51" s="6">
        <v>45012</v>
      </c>
      <c r="C51" t="s">
        <v>6</v>
      </c>
      <c r="D51">
        <v>42</v>
      </c>
      <c r="E51" t="s">
        <v>10</v>
      </c>
      <c r="F51" t="s">
        <v>12</v>
      </c>
      <c r="G51">
        <v>1000</v>
      </c>
      <c r="H51" s="7">
        <f t="shared" si="0"/>
        <v>3</v>
      </c>
      <c r="I51" s="7">
        <f t="shared" si="1"/>
        <v>2023</v>
      </c>
    </row>
    <row r="52" spans="1:9" x14ac:dyDescent="0.35">
      <c r="A52">
        <v>51</v>
      </c>
      <c r="B52" s="6">
        <v>45013</v>
      </c>
      <c r="C52" t="s">
        <v>9</v>
      </c>
      <c r="D52">
        <v>70</v>
      </c>
      <c r="E52" t="s">
        <v>7</v>
      </c>
      <c r="F52" t="s">
        <v>13</v>
      </c>
      <c r="G52">
        <v>1500</v>
      </c>
      <c r="H52" s="7">
        <f t="shared" si="0"/>
        <v>3</v>
      </c>
      <c r="I52" s="7">
        <f t="shared" si="1"/>
        <v>2023</v>
      </c>
    </row>
    <row r="53" spans="1:9" x14ac:dyDescent="0.35">
      <c r="A53">
        <v>52</v>
      </c>
      <c r="B53" s="6">
        <v>45014</v>
      </c>
      <c r="C53" t="s">
        <v>6</v>
      </c>
      <c r="D53">
        <v>30</v>
      </c>
      <c r="E53" t="s">
        <v>10</v>
      </c>
      <c r="F53" t="s">
        <v>19</v>
      </c>
      <c r="G53">
        <v>800</v>
      </c>
      <c r="H53" s="7">
        <f t="shared" si="0"/>
        <v>3</v>
      </c>
      <c r="I53" s="7">
        <f t="shared" si="1"/>
        <v>2023</v>
      </c>
    </row>
    <row r="54" spans="1:9" x14ac:dyDescent="0.35">
      <c r="A54">
        <v>53</v>
      </c>
      <c r="B54" s="6">
        <v>45015</v>
      </c>
      <c r="C54" t="s">
        <v>9</v>
      </c>
      <c r="D54">
        <v>45</v>
      </c>
      <c r="E54" t="s">
        <v>16</v>
      </c>
      <c r="F54" t="s">
        <v>17</v>
      </c>
      <c r="G54">
        <v>600</v>
      </c>
      <c r="H54" s="7">
        <f t="shared" si="0"/>
        <v>3</v>
      </c>
      <c r="I54" s="7">
        <f t="shared" si="1"/>
        <v>2023</v>
      </c>
    </row>
    <row r="55" spans="1:9" x14ac:dyDescent="0.35">
      <c r="A55">
        <v>54</v>
      </c>
      <c r="B55" s="6">
        <v>45016</v>
      </c>
      <c r="C55" t="s">
        <v>6</v>
      </c>
      <c r="D55">
        <v>55</v>
      </c>
      <c r="E55" t="s">
        <v>7</v>
      </c>
      <c r="F55" t="s">
        <v>14</v>
      </c>
      <c r="G55">
        <v>300</v>
      </c>
      <c r="H55" s="7">
        <f t="shared" si="0"/>
        <v>3</v>
      </c>
      <c r="I55" s="7">
        <f t="shared" si="1"/>
        <v>2023</v>
      </c>
    </row>
    <row r="56" spans="1:9" x14ac:dyDescent="0.35">
      <c r="A56">
        <v>55</v>
      </c>
      <c r="B56" s="6">
        <v>45017</v>
      </c>
      <c r="C56" t="s">
        <v>9</v>
      </c>
      <c r="D56">
        <v>60</v>
      </c>
      <c r="E56" t="s">
        <v>10</v>
      </c>
      <c r="F56" t="s">
        <v>15</v>
      </c>
      <c r="G56">
        <v>2000</v>
      </c>
      <c r="H56" s="7">
        <f t="shared" si="0"/>
        <v>4</v>
      </c>
      <c r="I56" s="7">
        <f t="shared" si="1"/>
        <v>2023</v>
      </c>
    </row>
    <row r="57" spans="1:9" x14ac:dyDescent="0.35">
      <c r="A57">
        <v>56</v>
      </c>
      <c r="B57" s="6">
        <v>45018</v>
      </c>
      <c r="C57" t="s">
        <v>6</v>
      </c>
      <c r="D57">
        <v>75</v>
      </c>
      <c r="E57" t="s">
        <v>7</v>
      </c>
      <c r="F57" t="s">
        <v>18</v>
      </c>
      <c r="G57">
        <v>2500</v>
      </c>
      <c r="H57" s="7">
        <f t="shared" si="0"/>
        <v>4</v>
      </c>
      <c r="I57" s="7">
        <f t="shared" si="1"/>
        <v>2023</v>
      </c>
    </row>
    <row r="58" spans="1:9" x14ac:dyDescent="0.35">
      <c r="A58">
        <v>57</v>
      </c>
      <c r="B58" s="6">
        <v>45019</v>
      </c>
      <c r="C58" t="s">
        <v>9</v>
      </c>
      <c r="D58">
        <v>40</v>
      </c>
      <c r="E58" t="s">
        <v>10</v>
      </c>
      <c r="F58" t="s">
        <v>19</v>
      </c>
      <c r="G58">
        <v>800</v>
      </c>
      <c r="H58" s="7">
        <f t="shared" si="0"/>
        <v>4</v>
      </c>
      <c r="I58" s="7">
        <f t="shared" si="1"/>
        <v>2023</v>
      </c>
    </row>
    <row r="59" spans="1:9" x14ac:dyDescent="0.35">
      <c r="A59">
        <v>58</v>
      </c>
      <c r="B59" s="6">
        <v>45020</v>
      </c>
      <c r="C59" t="s">
        <v>6</v>
      </c>
      <c r="D59">
        <v>55</v>
      </c>
      <c r="E59" t="s">
        <v>7</v>
      </c>
      <c r="F59" t="s">
        <v>11</v>
      </c>
      <c r="G59">
        <v>700</v>
      </c>
      <c r="H59" s="7">
        <f t="shared" si="0"/>
        <v>4</v>
      </c>
      <c r="I59" s="7">
        <f t="shared" si="1"/>
        <v>2023</v>
      </c>
    </row>
    <row r="60" spans="1:9" x14ac:dyDescent="0.35">
      <c r="A60">
        <v>59</v>
      </c>
      <c r="B60" s="6">
        <v>45021</v>
      </c>
      <c r="C60" t="s">
        <v>9</v>
      </c>
      <c r="D60">
        <v>28</v>
      </c>
      <c r="E60" t="s">
        <v>10</v>
      </c>
      <c r="F60" t="s">
        <v>12</v>
      </c>
      <c r="G60">
        <v>1000</v>
      </c>
      <c r="H60" s="7">
        <f t="shared" si="0"/>
        <v>4</v>
      </c>
      <c r="I60" s="7">
        <f t="shared" si="1"/>
        <v>2023</v>
      </c>
    </row>
    <row r="61" spans="1:9" x14ac:dyDescent="0.35">
      <c r="A61">
        <v>60</v>
      </c>
      <c r="B61" s="6">
        <v>45022</v>
      </c>
      <c r="C61" t="s">
        <v>6</v>
      </c>
      <c r="D61">
        <v>62</v>
      </c>
      <c r="E61" t="s">
        <v>7</v>
      </c>
      <c r="F61" t="s">
        <v>13</v>
      </c>
      <c r="G61">
        <v>1500</v>
      </c>
      <c r="H61" s="7">
        <f t="shared" si="0"/>
        <v>4</v>
      </c>
      <c r="I61" s="7">
        <f t="shared" si="1"/>
        <v>2023</v>
      </c>
    </row>
    <row r="62" spans="1:9" x14ac:dyDescent="0.35">
      <c r="A62">
        <v>61</v>
      </c>
      <c r="B62" s="6">
        <v>45416</v>
      </c>
      <c r="C62" t="s">
        <v>9</v>
      </c>
      <c r="D62">
        <v>48</v>
      </c>
      <c r="E62" t="s">
        <v>16</v>
      </c>
      <c r="F62" t="s">
        <v>14</v>
      </c>
      <c r="G62">
        <v>300</v>
      </c>
      <c r="H62" s="7">
        <f t="shared" si="0"/>
        <v>5</v>
      </c>
      <c r="I62" s="7">
        <f t="shared" si="1"/>
        <v>2024</v>
      </c>
    </row>
    <row r="63" spans="1:9" x14ac:dyDescent="0.35">
      <c r="A63">
        <v>62</v>
      </c>
      <c r="B63" s="6">
        <v>45417</v>
      </c>
      <c r="C63" t="s">
        <v>6</v>
      </c>
      <c r="D63">
        <v>50</v>
      </c>
      <c r="E63" t="s">
        <v>7</v>
      </c>
      <c r="F63" t="s">
        <v>15</v>
      </c>
      <c r="G63">
        <v>2000</v>
      </c>
      <c r="H63" s="7">
        <f t="shared" si="0"/>
        <v>5</v>
      </c>
      <c r="I63" s="7">
        <f t="shared" si="1"/>
        <v>2024</v>
      </c>
    </row>
    <row r="64" spans="1:9" x14ac:dyDescent="0.35">
      <c r="A64">
        <v>63</v>
      </c>
      <c r="B64" s="6">
        <v>45418</v>
      </c>
      <c r="C64" t="s">
        <v>9</v>
      </c>
      <c r="D64">
        <v>65</v>
      </c>
      <c r="E64" t="s">
        <v>10</v>
      </c>
      <c r="F64" t="s">
        <v>18</v>
      </c>
      <c r="G64">
        <v>2500</v>
      </c>
      <c r="H64" s="7">
        <f t="shared" si="0"/>
        <v>5</v>
      </c>
      <c r="I64" s="7">
        <f t="shared" si="1"/>
        <v>2024</v>
      </c>
    </row>
    <row r="65" spans="1:9" x14ac:dyDescent="0.35">
      <c r="A65">
        <v>64</v>
      </c>
      <c r="B65" s="6">
        <v>45419</v>
      </c>
      <c r="C65" t="s">
        <v>6</v>
      </c>
      <c r="D65">
        <v>42</v>
      </c>
      <c r="E65" t="s">
        <v>7</v>
      </c>
      <c r="F65" t="s">
        <v>8</v>
      </c>
      <c r="G65">
        <v>500</v>
      </c>
      <c r="H65" s="7">
        <f t="shared" si="0"/>
        <v>5</v>
      </c>
      <c r="I65" s="7">
        <f t="shared" si="1"/>
        <v>2024</v>
      </c>
    </row>
    <row r="66" spans="1:9" x14ac:dyDescent="0.35">
      <c r="A66">
        <v>65</v>
      </c>
      <c r="B66" s="6">
        <v>45420</v>
      </c>
      <c r="C66" t="s">
        <v>9</v>
      </c>
      <c r="D66">
        <v>70</v>
      </c>
      <c r="E66" t="s">
        <v>10</v>
      </c>
      <c r="F66" t="s">
        <v>11</v>
      </c>
      <c r="G66">
        <v>700</v>
      </c>
      <c r="H66" s="7">
        <f t="shared" si="0"/>
        <v>5</v>
      </c>
      <c r="I66" s="7">
        <f t="shared" si="1"/>
        <v>2024</v>
      </c>
    </row>
    <row r="67" spans="1:9" x14ac:dyDescent="0.35">
      <c r="A67">
        <v>66</v>
      </c>
      <c r="B67" s="6">
        <v>45421</v>
      </c>
      <c r="C67" t="s">
        <v>6</v>
      </c>
      <c r="D67">
        <v>30</v>
      </c>
      <c r="E67" t="s">
        <v>10</v>
      </c>
      <c r="F67" t="s">
        <v>12</v>
      </c>
      <c r="G67">
        <v>1000</v>
      </c>
      <c r="H67" s="7">
        <f t="shared" ref="H67:H71" si="2">MONTH(B67)</f>
        <v>5</v>
      </c>
      <c r="I67" s="7">
        <f t="shared" ref="I67:I71" si="3">YEAR(B67)</f>
        <v>2024</v>
      </c>
    </row>
    <row r="68" spans="1:9" x14ac:dyDescent="0.35">
      <c r="A68">
        <v>67</v>
      </c>
      <c r="B68" s="6">
        <v>45422</v>
      </c>
      <c r="C68" t="s">
        <v>9</v>
      </c>
      <c r="D68">
        <v>45</v>
      </c>
      <c r="E68" t="s">
        <v>7</v>
      </c>
      <c r="F68" t="s">
        <v>13</v>
      </c>
      <c r="G68">
        <v>1500</v>
      </c>
      <c r="H68" s="7">
        <f t="shared" si="2"/>
        <v>5</v>
      </c>
      <c r="I68" s="7">
        <f t="shared" si="3"/>
        <v>2024</v>
      </c>
    </row>
    <row r="69" spans="1:9" x14ac:dyDescent="0.35">
      <c r="A69">
        <v>68</v>
      </c>
      <c r="B69" s="6">
        <v>45423</v>
      </c>
      <c r="C69" t="s">
        <v>6</v>
      </c>
      <c r="D69">
        <v>32</v>
      </c>
      <c r="E69" t="s">
        <v>16</v>
      </c>
      <c r="F69" t="s">
        <v>19</v>
      </c>
      <c r="G69">
        <v>800</v>
      </c>
      <c r="H69" s="7">
        <f t="shared" si="2"/>
        <v>5</v>
      </c>
      <c r="I69" s="7">
        <f t="shared" si="3"/>
        <v>2024</v>
      </c>
    </row>
    <row r="70" spans="1:9" x14ac:dyDescent="0.35">
      <c r="A70">
        <v>69</v>
      </c>
      <c r="B70" s="6">
        <v>45424</v>
      </c>
      <c r="C70" t="s">
        <v>9</v>
      </c>
      <c r="D70">
        <v>55</v>
      </c>
      <c r="E70" t="s">
        <v>7</v>
      </c>
      <c r="F70" t="s">
        <v>17</v>
      </c>
      <c r="G70">
        <v>600</v>
      </c>
      <c r="H70" s="7">
        <f t="shared" si="2"/>
        <v>5</v>
      </c>
      <c r="I70" s="7">
        <f t="shared" si="3"/>
        <v>2024</v>
      </c>
    </row>
    <row r="71" spans="1:9" x14ac:dyDescent="0.35">
      <c r="A71">
        <v>70</v>
      </c>
      <c r="B71" s="6">
        <v>45425</v>
      </c>
      <c r="C71" t="s">
        <v>6</v>
      </c>
      <c r="D71">
        <v>60</v>
      </c>
      <c r="E71" t="s">
        <v>10</v>
      </c>
      <c r="F71" t="s">
        <v>14</v>
      </c>
      <c r="G71">
        <v>300</v>
      </c>
      <c r="H71" s="7">
        <f t="shared" si="2"/>
        <v>5</v>
      </c>
      <c r="I71" s="7">
        <f t="shared" si="3"/>
        <v>2024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806F1-C385-4B59-A0E5-1ACAA357EE9A}">
  <dimension ref="A1:F13"/>
  <sheetViews>
    <sheetView workbookViewId="0">
      <selection activeCell="H17" sqref="H17"/>
    </sheetView>
  </sheetViews>
  <sheetFormatPr defaultRowHeight="14.5" x14ac:dyDescent="0.35"/>
  <cols>
    <col min="1" max="1" width="18.36328125" bestFit="1" customWidth="1"/>
    <col min="2" max="2" width="11.81640625" bestFit="1" customWidth="1"/>
    <col min="6" max="6" width="39.81640625" customWidth="1"/>
  </cols>
  <sheetData>
    <row r="1" spans="1:6" ht="21" x14ac:dyDescent="0.5">
      <c r="F1" s="11" t="s">
        <v>36</v>
      </c>
    </row>
    <row r="3" spans="1:6" x14ac:dyDescent="0.35">
      <c r="A3" s="2" t="s">
        <v>32</v>
      </c>
      <c r="B3" t="s">
        <v>46</v>
      </c>
    </row>
    <row r="4" spans="1:6" x14ac:dyDescent="0.35">
      <c r="A4" s="3" t="s">
        <v>12</v>
      </c>
      <c r="B4" s="18">
        <v>52.222222222222221</v>
      </c>
    </row>
    <row r="5" spans="1:6" x14ac:dyDescent="0.35">
      <c r="A5" s="3" t="s">
        <v>17</v>
      </c>
      <c r="B5" s="18">
        <v>43.6</v>
      </c>
    </row>
    <row r="6" spans="1:6" x14ac:dyDescent="0.35">
      <c r="A6" s="3" t="s">
        <v>18</v>
      </c>
      <c r="B6" s="18">
        <v>64.875</v>
      </c>
    </row>
    <row r="7" spans="1:6" x14ac:dyDescent="0.35">
      <c r="A7" s="3" t="s">
        <v>11</v>
      </c>
      <c r="B7" s="18">
        <v>54.666666666666664</v>
      </c>
    </row>
    <row r="8" spans="1:6" x14ac:dyDescent="0.35">
      <c r="A8" s="3" t="s">
        <v>13</v>
      </c>
      <c r="B8" s="18">
        <v>54</v>
      </c>
    </row>
    <row r="9" spans="1:6" x14ac:dyDescent="0.35">
      <c r="A9" s="3" t="s">
        <v>14</v>
      </c>
      <c r="B9" s="18">
        <v>46.666666666666664</v>
      </c>
    </row>
    <row r="10" spans="1:6" x14ac:dyDescent="0.35">
      <c r="A10" s="3" t="s">
        <v>8</v>
      </c>
      <c r="B10" s="18">
        <v>38.6</v>
      </c>
    </row>
    <row r="11" spans="1:6" x14ac:dyDescent="0.35">
      <c r="A11" s="3" t="s">
        <v>19</v>
      </c>
      <c r="B11" s="18">
        <v>42.5</v>
      </c>
    </row>
    <row r="12" spans="1:6" x14ac:dyDescent="0.35">
      <c r="A12" s="3" t="s">
        <v>15</v>
      </c>
      <c r="B12" s="18">
        <v>61.625</v>
      </c>
    </row>
    <row r="13" spans="1:6" x14ac:dyDescent="0.35">
      <c r="A13" s="3" t="s">
        <v>22</v>
      </c>
      <c r="B13" s="18">
        <v>51.871428571428574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E081-BB22-4E70-885C-E1B2E010EA87}">
  <dimension ref="A1:D13"/>
  <sheetViews>
    <sheetView workbookViewId="0">
      <selection activeCell="E16" sqref="E16"/>
    </sheetView>
  </sheetViews>
  <sheetFormatPr defaultRowHeight="14.5" x14ac:dyDescent="0.35"/>
  <cols>
    <col min="1" max="1" width="14.54296875" bestFit="1" customWidth="1"/>
    <col min="2" max="2" width="28" bestFit="1" customWidth="1"/>
    <col min="4" max="4" width="42.08984375" customWidth="1"/>
  </cols>
  <sheetData>
    <row r="1" spans="1:4" ht="21" x14ac:dyDescent="0.5">
      <c r="D1" s="11" t="s">
        <v>38</v>
      </c>
    </row>
    <row r="3" spans="1:4" x14ac:dyDescent="0.35">
      <c r="A3" s="2" t="s">
        <v>21</v>
      </c>
      <c r="B3" t="s">
        <v>41</v>
      </c>
    </row>
    <row r="4" spans="1:4" x14ac:dyDescent="0.35">
      <c r="A4" s="3" t="s">
        <v>12</v>
      </c>
      <c r="B4" s="9">
        <v>0.12857142857142856</v>
      </c>
    </row>
    <row r="5" spans="1:4" x14ac:dyDescent="0.35">
      <c r="A5" s="3" t="s">
        <v>17</v>
      </c>
      <c r="B5" s="9">
        <v>7.1428571428571425E-2</v>
      </c>
    </row>
    <row r="6" spans="1:4" x14ac:dyDescent="0.35">
      <c r="A6" s="3" t="s">
        <v>18</v>
      </c>
      <c r="B6" s="9">
        <v>0.11428571428571428</v>
      </c>
    </row>
    <row r="7" spans="1:4" x14ac:dyDescent="0.35">
      <c r="A7" s="3" t="s">
        <v>11</v>
      </c>
      <c r="B7" s="9">
        <v>0.12857142857142856</v>
      </c>
    </row>
    <row r="8" spans="1:4" x14ac:dyDescent="0.35">
      <c r="A8" s="3" t="s">
        <v>13</v>
      </c>
      <c r="B8" s="9">
        <v>0.12857142857142856</v>
      </c>
    </row>
    <row r="9" spans="1:4" x14ac:dyDescent="0.35">
      <c r="A9" s="3" t="s">
        <v>14</v>
      </c>
      <c r="B9" s="9">
        <v>0.12857142857142856</v>
      </c>
    </row>
    <row r="10" spans="1:4" x14ac:dyDescent="0.35">
      <c r="A10" s="3" t="s">
        <v>8</v>
      </c>
      <c r="B10" s="9">
        <v>7.1428571428571425E-2</v>
      </c>
    </row>
    <row r="11" spans="1:4" x14ac:dyDescent="0.35">
      <c r="A11" s="3" t="s">
        <v>19</v>
      </c>
      <c r="B11" s="9">
        <v>0.11428571428571428</v>
      </c>
    </row>
    <row r="12" spans="1:4" x14ac:dyDescent="0.35">
      <c r="A12" s="3" t="s">
        <v>15</v>
      </c>
      <c r="B12" s="9">
        <v>0.11428571428571428</v>
      </c>
    </row>
    <row r="13" spans="1:4" x14ac:dyDescent="0.35">
      <c r="A13" s="3" t="s">
        <v>22</v>
      </c>
      <c r="B13" s="9">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CC46E-5E2F-4A5F-AE6C-47E1F610E682}">
  <dimension ref="A1:F19"/>
  <sheetViews>
    <sheetView tabSelected="1" workbookViewId="0">
      <selection activeCell="G19" sqref="G19"/>
    </sheetView>
  </sheetViews>
  <sheetFormatPr defaultRowHeight="14.5" x14ac:dyDescent="0.35"/>
  <cols>
    <col min="1" max="1" width="12.36328125" bestFit="1" customWidth="1"/>
    <col min="2" max="2" width="23.1796875" bestFit="1" customWidth="1"/>
    <col min="6" max="6" width="36.90625" customWidth="1"/>
  </cols>
  <sheetData>
    <row r="1" spans="1:6" ht="21" x14ac:dyDescent="0.5">
      <c r="F1" s="11" t="s">
        <v>37</v>
      </c>
    </row>
    <row r="3" spans="1:6" x14ac:dyDescent="0.35">
      <c r="A3" s="2" t="s">
        <v>21</v>
      </c>
      <c r="B3" t="s">
        <v>42</v>
      </c>
    </row>
    <row r="4" spans="1:6" x14ac:dyDescent="0.35">
      <c r="A4" s="3" t="s">
        <v>59</v>
      </c>
      <c r="B4" s="18">
        <v>9900</v>
      </c>
    </row>
    <row r="5" spans="1:6" x14ac:dyDescent="0.35">
      <c r="A5" s="5" t="s">
        <v>60</v>
      </c>
      <c r="B5" s="18">
        <v>9900</v>
      </c>
    </row>
    <row r="6" spans="1:6" x14ac:dyDescent="0.35">
      <c r="A6" s="16" t="s">
        <v>61</v>
      </c>
      <c r="B6" s="18">
        <v>9900</v>
      </c>
    </row>
    <row r="7" spans="1:6" x14ac:dyDescent="0.35">
      <c r="A7" s="3" t="s">
        <v>62</v>
      </c>
      <c r="B7" s="18">
        <v>27900</v>
      </c>
    </row>
    <row r="8" spans="1:6" x14ac:dyDescent="0.35">
      <c r="A8" s="5" t="s">
        <v>63</v>
      </c>
      <c r="B8" s="18">
        <v>27900</v>
      </c>
    </row>
    <row r="9" spans="1:6" x14ac:dyDescent="0.35">
      <c r="A9" s="16" t="s">
        <v>64</v>
      </c>
      <c r="B9" s="18">
        <v>9200</v>
      </c>
    </row>
    <row r="10" spans="1:6" x14ac:dyDescent="0.35">
      <c r="A10" s="16" t="s">
        <v>65</v>
      </c>
      <c r="B10" s="18">
        <v>18700</v>
      </c>
    </row>
    <row r="11" spans="1:6" x14ac:dyDescent="0.35">
      <c r="A11" s="3" t="s">
        <v>66</v>
      </c>
      <c r="B11" s="18">
        <v>31400</v>
      </c>
    </row>
    <row r="12" spans="1:6" x14ac:dyDescent="0.35">
      <c r="A12" s="5" t="s">
        <v>60</v>
      </c>
      <c r="B12" s="18">
        <v>22900</v>
      </c>
    </row>
    <row r="13" spans="1:6" x14ac:dyDescent="0.35">
      <c r="A13" s="16" t="s">
        <v>67</v>
      </c>
      <c r="B13" s="18">
        <v>22900</v>
      </c>
    </row>
    <row r="14" spans="1:6" x14ac:dyDescent="0.35">
      <c r="A14" s="5" t="s">
        <v>68</v>
      </c>
      <c r="B14" s="18">
        <v>8500</v>
      </c>
    </row>
    <row r="15" spans="1:6" x14ac:dyDescent="0.35">
      <c r="A15" s="16" t="s">
        <v>69</v>
      </c>
      <c r="B15" s="18">
        <v>8500</v>
      </c>
    </row>
    <row r="16" spans="1:6" x14ac:dyDescent="0.35">
      <c r="A16" s="3" t="s">
        <v>70</v>
      </c>
      <c r="B16" s="18">
        <v>10200</v>
      </c>
    </row>
    <row r="17" spans="1:2" x14ac:dyDescent="0.35">
      <c r="A17" s="5" t="s">
        <v>68</v>
      </c>
      <c r="B17" s="18">
        <v>10200</v>
      </c>
    </row>
    <row r="18" spans="1:2" x14ac:dyDescent="0.35">
      <c r="A18" s="16" t="s">
        <v>71</v>
      </c>
      <c r="B18" s="18">
        <v>10200</v>
      </c>
    </row>
    <row r="19" spans="1:2" x14ac:dyDescent="0.35">
      <c r="A19" s="3" t="s">
        <v>22</v>
      </c>
      <c r="B19" s="18">
        <v>79400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40EA9-F0B1-40ED-A78B-DF92BB6567F1}">
  <dimension ref="A1:E16"/>
  <sheetViews>
    <sheetView workbookViewId="0">
      <selection activeCell="H11" sqref="H11"/>
    </sheetView>
  </sheetViews>
  <sheetFormatPr defaultRowHeight="14.5" x14ac:dyDescent="0.35"/>
  <cols>
    <col min="1" max="1" width="12.36328125" bestFit="1" customWidth="1"/>
    <col min="2" max="2" width="14.54296875" bestFit="1" customWidth="1"/>
    <col min="3" max="3" width="19.81640625" bestFit="1" customWidth="1"/>
    <col min="5" max="5" width="47.08984375" customWidth="1"/>
  </cols>
  <sheetData>
    <row r="1" spans="1:5" s="8" customFormat="1" ht="21" x14ac:dyDescent="0.5">
      <c r="E1" s="12" t="s">
        <v>53</v>
      </c>
    </row>
    <row r="3" spans="1:5" x14ac:dyDescent="0.35">
      <c r="A3" s="2" t="s">
        <v>21</v>
      </c>
      <c r="B3" t="s">
        <v>44</v>
      </c>
      <c r="C3" t="s">
        <v>45</v>
      </c>
    </row>
    <row r="4" spans="1:5" x14ac:dyDescent="0.35">
      <c r="A4" s="3">
        <v>1</v>
      </c>
      <c r="B4" s="18">
        <v>9</v>
      </c>
      <c r="C4" s="18">
        <v>9900</v>
      </c>
    </row>
    <row r="5" spans="1:5" x14ac:dyDescent="0.35">
      <c r="A5" s="5">
        <v>2021</v>
      </c>
      <c r="B5" s="18">
        <v>9</v>
      </c>
      <c r="C5" s="18">
        <v>9900</v>
      </c>
    </row>
    <row r="6" spans="1:5" x14ac:dyDescent="0.35">
      <c r="A6" s="3">
        <v>3</v>
      </c>
      <c r="B6" s="18">
        <v>21</v>
      </c>
      <c r="C6" s="18">
        <v>22900</v>
      </c>
    </row>
    <row r="7" spans="1:5" x14ac:dyDescent="0.35">
      <c r="A7" s="5">
        <v>2023</v>
      </c>
      <c r="B7" s="18">
        <v>21</v>
      </c>
      <c r="C7" s="18">
        <v>22900</v>
      </c>
    </row>
    <row r="8" spans="1:5" x14ac:dyDescent="0.35">
      <c r="A8" s="3">
        <v>4</v>
      </c>
      <c r="B8" s="18">
        <v>6</v>
      </c>
      <c r="C8" s="18">
        <v>8500</v>
      </c>
    </row>
    <row r="9" spans="1:5" x14ac:dyDescent="0.35">
      <c r="A9" s="5">
        <v>2023</v>
      </c>
      <c r="B9" s="18">
        <v>6</v>
      </c>
      <c r="C9" s="18">
        <v>8500</v>
      </c>
    </row>
    <row r="10" spans="1:5" x14ac:dyDescent="0.35">
      <c r="A10" s="3">
        <v>5</v>
      </c>
      <c r="B10" s="18">
        <v>10</v>
      </c>
      <c r="C10" s="18">
        <v>10200</v>
      </c>
    </row>
    <row r="11" spans="1:5" x14ac:dyDescent="0.35">
      <c r="A11" s="5">
        <v>2024</v>
      </c>
      <c r="B11" s="18">
        <v>10</v>
      </c>
      <c r="C11" s="18">
        <v>10200</v>
      </c>
    </row>
    <row r="12" spans="1:5" x14ac:dyDescent="0.35">
      <c r="A12" s="3">
        <v>11</v>
      </c>
      <c r="B12" s="18">
        <v>8</v>
      </c>
      <c r="C12" s="18">
        <v>9200</v>
      </c>
    </row>
    <row r="13" spans="1:5" x14ac:dyDescent="0.35">
      <c r="A13" s="5">
        <v>2022</v>
      </c>
      <c r="B13" s="18">
        <v>8</v>
      </c>
      <c r="C13" s="18">
        <v>9200</v>
      </c>
    </row>
    <row r="14" spans="1:5" x14ac:dyDescent="0.35">
      <c r="A14" s="3">
        <v>12</v>
      </c>
      <c r="B14" s="18">
        <v>16</v>
      </c>
      <c r="C14" s="18">
        <v>18700</v>
      </c>
    </row>
    <row r="15" spans="1:5" x14ac:dyDescent="0.35">
      <c r="A15" s="5">
        <v>2022</v>
      </c>
      <c r="B15" s="18">
        <v>16</v>
      </c>
      <c r="C15" s="18">
        <v>18700</v>
      </c>
    </row>
    <row r="16" spans="1:5" x14ac:dyDescent="0.35">
      <c r="A16" s="3" t="s">
        <v>22</v>
      </c>
      <c r="B16" s="18">
        <v>70</v>
      </c>
      <c r="C16" s="18">
        <v>79400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0B660-AEB5-4F57-993F-0053752B5613}">
  <dimension ref="A1:AV227"/>
  <sheetViews>
    <sheetView showRowColHeaders="0" workbookViewId="0">
      <selection activeCell="L1" sqref="L1"/>
    </sheetView>
  </sheetViews>
  <sheetFormatPr defaultRowHeight="14.5" x14ac:dyDescent="0.35"/>
  <sheetData>
    <row r="1" spans="1:48" ht="23.5" x14ac:dyDescent="0.55000000000000004">
      <c r="A1" s="14"/>
      <c r="B1" s="14"/>
      <c r="C1" s="14"/>
      <c r="D1" s="14"/>
      <c r="E1" s="14"/>
      <c r="F1" s="14"/>
      <c r="G1" s="15" t="s">
        <v>40</v>
      </c>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3"/>
    </row>
    <row r="2" spans="1:48"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row>
    <row r="3" spans="1:48"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row>
    <row r="4" spans="1:48"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row>
    <row r="5" spans="1:48"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row>
    <row r="6" spans="1:48" x14ac:dyDescent="0.3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row>
    <row r="7" spans="1:48" x14ac:dyDescent="0.3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row>
    <row r="8" spans="1:48" x14ac:dyDescent="0.3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row>
    <row r="9" spans="1:48" x14ac:dyDescent="0.3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row>
    <row r="10" spans="1:48"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row>
    <row r="11" spans="1:48"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row>
    <row r="12" spans="1:48"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row>
    <row r="13" spans="1:48"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row>
    <row r="14" spans="1:48"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row>
    <row r="15" spans="1:48"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row>
    <row r="16" spans="1:48"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row>
    <row r="17" spans="1:48"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row>
    <row r="18" spans="1:48"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row>
    <row r="19" spans="1:48"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row>
    <row r="20" spans="1:48"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row>
    <row r="21" spans="1:48"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row>
    <row r="22" spans="1:48"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row>
    <row r="23" spans="1:48"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row>
    <row r="24" spans="1:48"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row>
    <row r="25" spans="1:48"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spans="1:48"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row>
    <row r="27" spans="1:48"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row>
    <row r="28" spans="1:48"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row>
    <row r="29" spans="1:48"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row>
    <row r="30" spans="1:48"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row>
    <row r="31" spans="1:48"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row>
    <row r="32" spans="1:48"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row>
    <row r="33" spans="1:48"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row>
    <row r="34" spans="1:48"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row>
    <row r="36" spans="1:48"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row>
    <row r="37" spans="1:48"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row>
    <row r="38" spans="1:48"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row>
    <row r="39" spans="1:48"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row>
    <row r="40" spans="1:48"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row>
    <row r="41" spans="1:48"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row>
    <row r="42" spans="1:48"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row>
    <row r="43" spans="1:48"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row>
    <row r="44" spans="1:48"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row>
    <row r="45" spans="1:48"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row>
    <row r="46" spans="1:48"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row>
    <row r="47" spans="1:48"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row>
    <row r="48" spans="1:48"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row>
    <row r="49" spans="1:48"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row>
    <row r="50" spans="1:48"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row>
    <row r="51" spans="1:48"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row>
    <row r="52" spans="1:48"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row>
    <row r="53" spans="1:48"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row>
    <row r="54" spans="1:48"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row>
    <row r="55" spans="1:48"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row>
    <row r="56" spans="1:48"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row>
    <row r="57" spans="1:48"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row>
    <row r="58" spans="1:48"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row>
    <row r="59" spans="1:48"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row>
    <row r="60" spans="1:48" x14ac:dyDescent="0.3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row>
    <row r="61" spans="1:48" x14ac:dyDescent="0.3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row>
    <row r="62" spans="1:48" x14ac:dyDescent="0.3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row>
    <row r="63" spans="1:48" x14ac:dyDescent="0.3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row>
    <row r="64" spans="1:48" x14ac:dyDescent="0.3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row>
    <row r="65" spans="1:48" x14ac:dyDescent="0.3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row>
    <row r="66" spans="1:48" x14ac:dyDescent="0.3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row>
    <row r="67" spans="1:48" x14ac:dyDescent="0.3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row>
    <row r="68" spans="1:48" x14ac:dyDescent="0.3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row>
    <row r="69" spans="1:48" x14ac:dyDescent="0.3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row>
    <row r="70" spans="1:48" x14ac:dyDescent="0.3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row>
    <row r="71" spans="1:48" x14ac:dyDescent="0.3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row>
    <row r="72" spans="1:48" x14ac:dyDescent="0.3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row>
    <row r="73" spans="1:48" x14ac:dyDescent="0.3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row>
    <row r="74" spans="1:48" x14ac:dyDescent="0.3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row>
    <row r="75" spans="1:48" x14ac:dyDescent="0.3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row>
    <row r="76" spans="1:48" x14ac:dyDescent="0.3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row>
    <row r="77" spans="1:48" x14ac:dyDescent="0.3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row>
    <row r="78" spans="1:48" x14ac:dyDescent="0.3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row>
    <row r="79" spans="1:48" x14ac:dyDescent="0.3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row>
    <row r="80" spans="1:48" x14ac:dyDescent="0.3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row>
    <row r="81" spans="1:48" x14ac:dyDescent="0.3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row>
    <row r="82" spans="1:48" x14ac:dyDescent="0.3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row>
    <row r="83" spans="1:48" x14ac:dyDescent="0.3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row>
    <row r="84" spans="1:48" x14ac:dyDescent="0.3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row>
    <row r="85" spans="1:48" x14ac:dyDescent="0.3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row>
    <row r="86" spans="1:48" x14ac:dyDescent="0.3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row>
    <row r="87" spans="1:48" x14ac:dyDescent="0.3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row>
    <row r="88" spans="1:48" x14ac:dyDescent="0.3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row>
    <row r="89" spans="1:48" x14ac:dyDescent="0.3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row>
    <row r="90" spans="1:48" x14ac:dyDescent="0.3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row>
    <row r="91" spans="1:48" x14ac:dyDescent="0.3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row>
    <row r="92" spans="1:48" x14ac:dyDescent="0.3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row>
    <row r="93" spans="1:48" x14ac:dyDescent="0.3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row>
    <row r="94" spans="1:48" x14ac:dyDescent="0.3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row>
    <row r="95" spans="1:48" x14ac:dyDescent="0.3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row>
    <row r="96" spans="1:48" x14ac:dyDescent="0.3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row>
    <row r="97" spans="1:48" x14ac:dyDescent="0.3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row>
    <row r="98" spans="1:48" x14ac:dyDescent="0.3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row>
    <row r="99" spans="1:48" x14ac:dyDescent="0.3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row>
    <row r="100" spans="1:48" x14ac:dyDescent="0.3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row>
    <row r="101" spans="1:48" x14ac:dyDescent="0.3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row>
    <row r="102" spans="1:48" x14ac:dyDescent="0.3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row>
    <row r="103" spans="1:48" x14ac:dyDescent="0.3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row>
    <row r="104" spans="1:48" x14ac:dyDescent="0.3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row>
    <row r="105" spans="1:48" x14ac:dyDescent="0.3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row>
    <row r="106" spans="1:48" x14ac:dyDescent="0.3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row>
    <row r="107" spans="1:48" x14ac:dyDescent="0.3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row>
    <row r="108" spans="1:48" x14ac:dyDescent="0.3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row>
    <row r="109" spans="1:48" x14ac:dyDescent="0.3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row>
    <row r="110" spans="1:48" x14ac:dyDescent="0.3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row>
    <row r="111" spans="1:48" x14ac:dyDescent="0.3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row>
    <row r="112" spans="1:48" x14ac:dyDescent="0.3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row>
    <row r="113" spans="1:48" x14ac:dyDescent="0.3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row>
    <row r="114" spans="1:48" x14ac:dyDescent="0.3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row>
    <row r="115" spans="1:48" x14ac:dyDescent="0.3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row>
    <row r="116" spans="1:48" x14ac:dyDescent="0.3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row>
    <row r="117" spans="1:48" x14ac:dyDescent="0.3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row>
    <row r="118" spans="1:48" x14ac:dyDescent="0.3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row>
    <row r="119" spans="1:48" x14ac:dyDescent="0.3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row>
    <row r="120" spans="1:48" x14ac:dyDescent="0.3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row>
    <row r="121" spans="1:48" x14ac:dyDescent="0.3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row>
    <row r="122" spans="1:48" x14ac:dyDescent="0.3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row>
    <row r="123" spans="1:48" x14ac:dyDescent="0.3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row>
    <row r="124" spans="1:48" x14ac:dyDescent="0.3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row>
    <row r="125" spans="1:48" x14ac:dyDescent="0.3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row>
    <row r="126" spans="1:48" x14ac:dyDescent="0.3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row>
    <row r="127" spans="1:48" x14ac:dyDescent="0.3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row>
    <row r="128" spans="1:48" x14ac:dyDescent="0.3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row>
    <row r="129" spans="1:48" x14ac:dyDescent="0.3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row>
    <row r="130" spans="1:48" x14ac:dyDescent="0.3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row>
    <row r="131" spans="1:48" x14ac:dyDescent="0.3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row>
    <row r="132" spans="1:48" x14ac:dyDescent="0.3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row>
    <row r="133" spans="1:48" x14ac:dyDescent="0.3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row>
    <row r="134" spans="1:48" x14ac:dyDescent="0.3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row>
    <row r="135" spans="1:48" x14ac:dyDescent="0.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row>
    <row r="136" spans="1:48" x14ac:dyDescent="0.3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row>
    <row r="137" spans="1:48" x14ac:dyDescent="0.3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row>
    <row r="138" spans="1:48" x14ac:dyDescent="0.3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row>
    <row r="139" spans="1:48" x14ac:dyDescent="0.3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row>
    <row r="140" spans="1:48" x14ac:dyDescent="0.3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row>
    <row r="141" spans="1:48" x14ac:dyDescent="0.3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row>
    <row r="142" spans="1:48" x14ac:dyDescent="0.3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row>
    <row r="143" spans="1:48" x14ac:dyDescent="0.3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row>
    <row r="144" spans="1:48" x14ac:dyDescent="0.3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row>
    <row r="145" spans="1:48" x14ac:dyDescent="0.3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row>
    <row r="146" spans="1:48" x14ac:dyDescent="0.3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row>
    <row r="147" spans="1:48" x14ac:dyDescent="0.3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row>
    <row r="148" spans="1:48" x14ac:dyDescent="0.3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row>
    <row r="149" spans="1:48" x14ac:dyDescent="0.3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row>
    <row r="150" spans="1:48" x14ac:dyDescent="0.3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row>
    <row r="151" spans="1:48" x14ac:dyDescent="0.3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row>
    <row r="152" spans="1:48" x14ac:dyDescent="0.3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row>
    <row r="153" spans="1:48" x14ac:dyDescent="0.3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row>
    <row r="154" spans="1:48" x14ac:dyDescent="0.3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row>
    <row r="155" spans="1:48" x14ac:dyDescent="0.3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row>
    <row r="156" spans="1:48" x14ac:dyDescent="0.3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row>
    <row r="157" spans="1:48" x14ac:dyDescent="0.3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row>
    <row r="158" spans="1:48" x14ac:dyDescent="0.3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row>
    <row r="159" spans="1:48" x14ac:dyDescent="0.3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row>
    <row r="160" spans="1:48" x14ac:dyDescent="0.3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row>
    <row r="161" spans="1:48" x14ac:dyDescent="0.3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row>
    <row r="162" spans="1:48" x14ac:dyDescent="0.3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row>
    <row r="163" spans="1:48" x14ac:dyDescent="0.3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row>
    <row r="164" spans="1:48" x14ac:dyDescent="0.3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row>
    <row r="165" spans="1:48" x14ac:dyDescent="0.3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row>
    <row r="166" spans="1:48" x14ac:dyDescent="0.3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row>
    <row r="167" spans="1:48" x14ac:dyDescent="0.3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row>
    <row r="168" spans="1:48" x14ac:dyDescent="0.3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row>
    <row r="169" spans="1:48" x14ac:dyDescent="0.3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row>
    <row r="170" spans="1:48" x14ac:dyDescent="0.3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row>
    <row r="171" spans="1:48" x14ac:dyDescent="0.3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row>
    <row r="172" spans="1:48" x14ac:dyDescent="0.3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row>
    <row r="173" spans="1:48" x14ac:dyDescent="0.3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row>
    <row r="174" spans="1:48" x14ac:dyDescent="0.3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row>
    <row r="175" spans="1:48" x14ac:dyDescent="0.3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row>
    <row r="176" spans="1:48" x14ac:dyDescent="0.3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row>
    <row r="177" spans="1:48" x14ac:dyDescent="0.3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row>
    <row r="178" spans="1:48" x14ac:dyDescent="0.3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row>
    <row r="179" spans="1:48" x14ac:dyDescent="0.3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row>
    <row r="180" spans="1:48" x14ac:dyDescent="0.3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row>
    <row r="181" spans="1:48" x14ac:dyDescent="0.3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row>
    <row r="182" spans="1:48" x14ac:dyDescent="0.3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row>
    <row r="183" spans="1:48" x14ac:dyDescent="0.3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row>
    <row r="184" spans="1:48" x14ac:dyDescent="0.3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row>
    <row r="185" spans="1:48" x14ac:dyDescent="0.3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row>
    <row r="186" spans="1:48" x14ac:dyDescent="0.3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row>
    <row r="187" spans="1:48" x14ac:dyDescent="0.3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row>
    <row r="188" spans="1:48" x14ac:dyDescent="0.3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row>
    <row r="189" spans="1:48" x14ac:dyDescent="0.3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row>
    <row r="190" spans="1:48" x14ac:dyDescent="0.3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row>
    <row r="191" spans="1:48" x14ac:dyDescent="0.3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row>
    <row r="192" spans="1:48" x14ac:dyDescent="0.3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row>
    <row r="193" spans="1:48" x14ac:dyDescent="0.3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row>
    <row r="194" spans="1:48" x14ac:dyDescent="0.3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row>
    <row r="195" spans="1:48" x14ac:dyDescent="0.3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row>
    <row r="196" spans="1:48" x14ac:dyDescent="0.3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row>
    <row r="197" spans="1:48" x14ac:dyDescent="0.3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row>
    <row r="198" spans="1:48" x14ac:dyDescent="0.3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row>
    <row r="199" spans="1:48" x14ac:dyDescent="0.3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row>
    <row r="200" spans="1:48" x14ac:dyDescent="0.3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row>
    <row r="201" spans="1:48" x14ac:dyDescent="0.3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row>
    <row r="202" spans="1:48" x14ac:dyDescent="0.3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row>
    <row r="203" spans="1:48" x14ac:dyDescent="0.3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row>
    <row r="204" spans="1:48" x14ac:dyDescent="0.3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row>
    <row r="205" spans="1:48" x14ac:dyDescent="0.3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row>
    <row r="206" spans="1:48" x14ac:dyDescent="0.3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row>
    <row r="207" spans="1:48" x14ac:dyDescent="0.3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row>
    <row r="208" spans="1:48" x14ac:dyDescent="0.3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row>
    <row r="209" spans="1:48" x14ac:dyDescent="0.3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row>
    <row r="210" spans="1:48" x14ac:dyDescent="0.3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row>
    <row r="211" spans="1:48" x14ac:dyDescent="0.3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row>
    <row r="212" spans="1:48" x14ac:dyDescent="0.3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row>
    <row r="213" spans="1:48" x14ac:dyDescent="0.3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row>
    <row r="214" spans="1:48" x14ac:dyDescent="0.3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row>
    <row r="215" spans="1:48" x14ac:dyDescent="0.3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row>
    <row r="216" spans="1:48" x14ac:dyDescent="0.3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row>
    <row r="217" spans="1:48" x14ac:dyDescent="0.3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row>
    <row r="218" spans="1:48" x14ac:dyDescent="0.3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row>
    <row r="219" spans="1:48" x14ac:dyDescent="0.3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row>
    <row r="220" spans="1:48" x14ac:dyDescent="0.3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row>
    <row r="221" spans="1:48" x14ac:dyDescent="0.3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row>
    <row r="222" spans="1:48" x14ac:dyDescent="0.3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row>
    <row r="223" spans="1:48" x14ac:dyDescent="0.3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row>
    <row r="224" spans="1:48" x14ac:dyDescent="0.3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row>
    <row r="225" spans="1:48" x14ac:dyDescent="0.3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row>
    <row r="226" spans="1:48" x14ac:dyDescent="0.3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row>
    <row r="227" spans="1:48" x14ac:dyDescent="0.3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BE84-C186-425C-B80B-3A3D64A97F9E}">
  <dimension ref="A1:AT83"/>
  <sheetViews>
    <sheetView showGridLines="0" showRowColHeaders="0" workbookViewId="0">
      <selection activeCell="I27" sqref="I27"/>
    </sheetView>
  </sheetViews>
  <sheetFormatPr defaultRowHeight="14.5" x14ac:dyDescent="0.35"/>
  <sheetData>
    <row r="1" spans="1:46" ht="23.5" x14ac:dyDescent="0.55000000000000004">
      <c r="A1" s="14"/>
      <c r="B1" s="14"/>
      <c r="C1" s="14"/>
      <c r="D1" s="14"/>
      <c r="E1" s="14"/>
      <c r="F1" s="14"/>
      <c r="G1" s="15" t="s">
        <v>40</v>
      </c>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row>
    <row r="2" spans="1:46" x14ac:dyDescent="0.3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row>
    <row r="3" spans="1:46" x14ac:dyDescent="0.35">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row>
    <row r="4" spans="1:46" x14ac:dyDescent="0.35">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row>
    <row r="5" spans="1:46" x14ac:dyDescent="0.35">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row>
    <row r="6" spans="1:46" x14ac:dyDescent="0.35">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row>
    <row r="7" spans="1:46" x14ac:dyDescent="0.35">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row>
    <row r="8" spans="1:46" x14ac:dyDescent="0.35">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row>
    <row r="9" spans="1:46" x14ac:dyDescent="0.35">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row>
    <row r="10" spans="1:46" x14ac:dyDescent="0.35">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row>
    <row r="11" spans="1:46" x14ac:dyDescent="0.35">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row>
    <row r="12" spans="1:46" x14ac:dyDescent="0.35">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row>
    <row r="13" spans="1:46" x14ac:dyDescent="0.35">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row>
    <row r="14" spans="1:46" x14ac:dyDescent="0.35">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row>
    <row r="15" spans="1:46" x14ac:dyDescent="0.35">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row>
    <row r="16" spans="1:46" x14ac:dyDescent="0.35">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row>
    <row r="17" spans="1:46" x14ac:dyDescent="0.35">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row>
    <row r="18" spans="1:46" x14ac:dyDescent="0.35">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row>
    <row r="19" spans="1:46" x14ac:dyDescent="0.35">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row>
    <row r="20" spans="1:46" x14ac:dyDescent="0.35">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row>
    <row r="21" spans="1:46" x14ac:dyDescent="0.35">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row>
    <row r="22" spans="1:46" x14ac:dyDescent="0.35">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row>
    <row r="23" spans="1:46" x14ac:dyDescent="0.35">
      <c r="A23" s="17"/>
      <c r="B23" s="17"/>
      <c r="C23" s="17"/>
      <c r="D23" s="17"/>
      <c r="E23" s="17"/>
      <c r="F23" s="17"/>
      <c r="G23" s="17"/>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row>
    <row r="24" spans="1:46" x14ac:dyDescent="0.35">
      <c r="A24" s="17"/>
      <c r="B24" s="17"/>
      <c r="C24" s="17"/>
      <c r="D24" s="17"/>
      <c r="E24" s="17"/>
      <c r="F24" s="17"/>
      <c r="G24" s="17"/>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row>
    <row r="25" spans="1:46" x14ac:dyDescent="0.35">
      <c r="A25" s="17"/>
      <c r="B25" s="17"/>
      <c r="C25" s="17"/>
      <c r="D25" s="17"/>
      <c r="E25" s="17"/>
      <c r="F25" s="17"/>
      <c r="G25" s="17"/>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row>
    <row r="26" spans="1:46" x14ac:dyDescent="0.35">
      <c r="A26" s="17"/>
      <c r="B26" s="17"/>
      <c r="C26" s="17"/>
      <c r="D26" s="17"/>
      <c r="E26" s="17"/>
      <c r="F26" s="17"/>
      <c r="G26" s="17"/>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row>
    <row r="27" spans="1:46" x14ac:dyDescent="0.35">
      <c r="A27" s="17"/>
      <c r="B27" s="17"/>
      <c r="C27" s="17"/>
      <c r="D27" s="17"/>
      <c r="E27" s="17"/>
      <c r="F27" s="17"/>
      <c r="G27" s="17"/>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row>
    <row r="28" spans="1:46" x14ac:dyDescent="0.35">
      <c r="A28" s="17"/>
      <c r="B28" s="17"/>
      <c r="C28" s="17"/>
      <c r="D28" s="17"/>
      <c r="E28" s="17"/>
      <c r="F28" s="17"/>
      <c r="G28" s="17"/>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row>
    <row r="29" spans="1:46" x14ac:dyDescent="0.35">
      <c r="A29" s="17"/>
      <c r="B29" s="17"/>
      <c r="C29" s="17"/>
      <c r="D29" s="17"/>
      <c r="E29" s="17"/>
      <c r="F29" s="17"/>
      <c r="G29" s="17"/>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row>
    <row r="30" spans="1:46" x14ac:dyDescent="0.35">
      <c r="A30" s="17"/>
      <c r="B30" s="17"/>
      <c r="C30" s="17"/>
      <c r="D30" s="17"/>
      <c r="E30" s="17"/>
      <c r="F30" s="17"/>
      <c r="G30" s="17"/>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row>
    <row r="31" spans="1:46" x14ac:dyDescent="0.35">
      <c r="A31" s="17"/>
      <c r="B31" s="17"/>
      <c r="C31" s="17"/>
      <c r="D31" s="17"/>
      <c r="E31" s="17"/>
      <c r="F31" s="17"/>
      <c r="G31" s="17"/>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row>
    <row r="32" spans="1:46" x14ac:dyDescent="0.35">
      <c r="A32" s="17"/>
      <c r="B32" s="17"/>
      <c r="C32" s="17"/>
      <c r="D32" s="17"/>
      <c r="E32" s="17"/>
      <c r="F32" s="17"/>
      <c r="G32" s="17"/>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row>
    <row r="33" spans="1:46" x14ac:dyDescent="0.35">
      <c r="A33" s="17"/>
      <c r="B33" s="17"/>
      <c r="C33" s="17"/>
      <c r="D33" s="17"/>
      <c r="E33" s="17"/>
      <c r="F33" s="17"/>
      <c r="G33" s="17"/>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row>
    <row r="34" spans="1:46" x14ac:dyDescent="0.35">
      <c r="A34" s="17"/>
      <c r="B34" s="17"/>
      <c r="C34" s="17"/>
      <c r="D34" s="17"/>
      <c r="E34" s="17"/>
      <c r="F34" s="17"/>
      <c r="G34" s="17"/>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row>
    <row r="35" spans="1:46" x14ac:dyDescent="0.35">
      <c r="A35" s="17"/>
      <c r="B35" s="17"/>
      <c r="C35" s="17"/>
      <c r="D35" s="17"/>
      <c r="E35" s="17"/>
      <c r="F35" s="17"/>
      <c r="G35" s="17"/>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row>
    <row r="36" spans="1:46" x14ac:dyDescent="0.35">
      <c r="A36" s="17"/>
      <c r="B36" s="17"/>
      <c r="C36" s="17"/>
      <c r="D36" s="17"/>
      <c r="E36" s="17"/>
      <c r="F36" s="17"/>
      <c r="G36" s="17"/>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row>
    <row r="37" spans="1:46" x14ac:dyDescent="0.3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row>
    <row r="38" spans="1:46"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row>
    <row r="39" spans="1:46"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row>
    <row r="40" spans="1:46" x14ac:dyDescent="0.3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row>
    <row r="41" spans="1:46" x14ac:dyDescent="0.3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46" x14ac:dyDescent="0.3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row>
    <row r="43" spans="1:46" x14ac:dyDescent="0.3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row>
    <row r="44" spans="1:46" x14ac:dyDescent="0.3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row>
    <row r="45" spans="1:46" x14ac:dyDescent="0.3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row>
    <row r="46" spans="1:46" x14ac:dyDescent="0.3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row>
    <row r="47" spans="1:46" x14ac:dyDescent="0.3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row>
    <row r="48" spans="1:46" x14ac:dyDescent="0.3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row>
    <row r="49" spans="1:46" x14ac:dyDescent="0.3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row>
    <row r="50" spans="1:46" x14ac:dyDescent="0.3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row>
    <row r="51" spans="1:46" x14ac:dyDescent="0.3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row>
    <row r="52" spans="1:46" x14ac:dyDescent="0.3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row>
    <row r="53" spans="1:46" x14ac:dyDescent="0.3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row>
    <row r="54" spans="1:46" x14ac:dyDescent="0.3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row>
    <row r="55" spans="1:46" x14ac:dyDescent="0.3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row>
    <row r="56" spans="1:46" x14ac:dyDescent="0.3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row>
    <row r="57" spans="1:46" x14ac:dyDescent="0.3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row>
    <row r="58" spans="1:46" x14ac:dyDescent="0.3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row>
    <row r="59" spans="1:46" x14ac:dyDescent="0.3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row>
    <row r="60" spans="1:46" x14ac:dyDescent="0.3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row>
    <row r="61" spans="1:46" x14ac:dyDescent="0.3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row>
    <row r="62" spans="1:46" x14ac:dyDescent="0.3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row>
    <row r="63" spans="1:46" x14ac:dyDescent="0.3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row>
    <row r="64" spans="1:46" x14ac:dyDescent="0.3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row>
    <row r="65" spans="1:46" x14ac:dyDescent="0.3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row>
    <row r="66" spans="1:46" x14ac:dyDescent="0.3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row>
    <row r="67" spans="1:46" x14ac:dyDescent="0.3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row>
    <row r="68" spans="1:46" x14ac:dyDescent="0.3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row>
    <row r="69" spans="1:46" x14ac:dyDescent="0.3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row>
    <row r="70" spans="1:46" x14ac:dyDescent="0.3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row>
    <row r="71" spans="1:46" x14ac:dyDescent="0.3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row>
    <row r="72" spans="1:46" x14ac:dyDescent="0.3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row>
    <row r="73" spans="1:46" x14ac:dyDescent="0.3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row>
    <row r="74" spans="1:46" x14ac:dyDescent="0.3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row>
    <row r="75" spans="1:46" x14ac:dyDescent="0.3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row>
    <row r="76" spans="1:46" x14ac:dyDescent="0.3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row>
    <row r="77" spans="1:46" x14ac:dyDescent="0.3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row>
    <row r="78" spans="1:46" x14ac:dyDescent="0.3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row>
    <row r="79" spans="1:46" x14ac:dyDescent="0.3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row>
    <row r="80" spans="1:46" x14ac:dyDescent="0.3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row>
    <row r="81" spans="1:46" x14ac:dyDescent="0.3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row>
    <row r="82" spans="1:46" x14ac:dyDescent="0.35">
      <c r="A82" s="14"/>
      <c r="B82" s="14"/>
      <c r="C82" s="14"/>
      <c r="D82" s="14"/>
      <c r="E82" s="14"/>
      <c r="F82" s="14"/>
      <c r="G82" s="14"/>
      <c r="H82" s="14"/>
      <c r="I82" s="14"/>
      <c r="J82" s="14"/>
      <c r="K82" s="14"/>
      <c r="L82" s="14"/>
      <c r="M82" s="14"/>
      <c r="N82" s="14"/>
      <c r="O82" s="14"/>
      <c r="P82" s="14"/>
      <c r="Q82" s="14"/>
      <c r="R82" s="14"/>
      <c r="S82" s="14"/>
      <c r="T82" s="14"/>
      <c r="U82" s="14"/>
      <c r="V82" s="14"/>
      <c r="W82" s="14"/>
      <c r="X82" s="14"/>
    </row>
    <row r="83" spans="1:46" x14ac:dyDescent="0.35">
      <c r="A83" s="14"/>
      <c r="B83" s="14"/>
      <c r="C83" s="14"/>
      <c r="D83" s="14"/>
      <c r="E83" s="14"/>
      <c r="F83" s="14"/>
      <c r="G83" s="14"/>
      <c r="H83" s="14"/>
      <c r="I83" s="14"/>
      <c r="J83" s="14"/>
      <c r="K83" s="14"/>
      <c r="L83" s="14"/>
      <c r="M83" s="14"/>
      <c r="N83" s="14"/>
      <c r="O83" s="14"/>
      <c r="P83" s="14"/>
      <c r="Q83" s="14"/>
      <c r="R83" s="14"/>
      <c r="S83" s="14"/>
      <c r="T83" s="14"/>
      <c r="U83" s="14"/>
      <c r="V83" s="14"/>
      <c r="W83" s="14"/>
      <c r="X83"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AA37F-EC78-4261-90BF-2E8F8A668553}">
  <dimension ref="A1:E6"/>
  <sheetViews>
    <sheetView showRowColHeaders="0" workbookViewId="0">
      <selection activeCell="K16" sqref="K16"/>
    </sheetView>
  </sheetViews>
  <sheetFormatPr defaultRowHeight="14.5" x14ac:dyDescent="0.35"/>
  <cols>
    <col min="1" max="1" width="12.36328125" bestFit="1" customWidth="1"/>
    <col min="2" max="2" width="24.08984375" bestFit="1" customWidth="1"/>
    <col min="5" max="5" width="31.7265625" customWidth="1"/>
  </cols>
  <sheetData>
    <row r="1" spans="1:5" ht="23.5" x14ac:dyDescent="0.55000000000000004">
      <c r="E1" s="10" t="s">
        <v>39</v>
      </c>
    </row>
    <row r="3" spans="1:5" x14ac:dyDescent="0.35">
      <c r="A3" s="2" t="s">
        <v>21</v>
      </c>
      <c r="B3" t="s">
        <v>23</v>
      </c>
    </row>
    <row r="4" spans="1:5" x14ac:dyDescent="0.35">
      <c r="A4" s="3" t="s">
        <v>9</v>
      </c>
      <c r="B4" s="4">
        <v>977.14285714285711</v>
      </c>
    </row>
    <row r="5" spans="1:5" x14ac:dyDescent="0.35">
      <c r="A5" s="3" t="s">
        <v>6</v>
      </c>
      <c r="B5" s="4">
        <v>1291.4285714285713</v>
      </c>
    </row>
    <row r="6" spans="1:5" x14ac:dyDescent="0.35">
      <c r="A6" s="3" t="s">
        <v>22</v>
      </c>
      <c r="B6" s="4">
        <v>1134.2857142857142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F4C4F-5BE0-40CA-B8DD-4BCC61AA480F}">
  <dimension ref="A1:E11"/>
  <sheetViews>
    <sheetView workbookViewId="0">
      <selection activeCell="F16" sqref="F16"/>
    </sheetView>
  </sheetViews>
  <sheetFormatPr defaultRowHeight="14.5" x14ac:dyDescent="0.35"/>
  <cols>
    <col min="1" max="1" width="12.36328125" bestFit="1" customWidth="1"/>
    <col min="2" max="2" width="16.08984375" bestFit="1" customWidth="1"/>
    <col min="5" max="5" width="33.36328125" customWidth="1"/>
  </cols>
  <sheetData>
    <row r="1" spans="1:5" ht="21" x14ac:dyDescent="0.5">
      <c r="E1" s="11" t="s">
        <v>47</v>
      </c>
    </row>
    <row r="3" spans="1:5" x14ac:dyDescent="0.35">
      <c r="A3" s="2" t="s">
        <v>21</v>
      </c>
      <c r="B3" t="s">
        <v>24</v>
      </c>
    </row>
    <row r="4" spans="1:5" x14ac:dyDescent="0.35">
      <c r="A4" s="3" t="s">
        <v>25</v>
      </c>
    </row>
    <row r="5" spans="1:5" x14ac:dyDescent="0.35">
      <c r="A5" s="3" t="s">
        <v>26</v>
      </c>
      <c r="B5">
        <v>310</v>
      </c>
    </row>
    <row r="6" spans="1:5" x14ac:dyDescent="0.35">
      <c r="A6" s="3" t="s">
        <v>27</v>
      </c>
      <c r="B6">
        <v>304</v>
      </c>
    </row>
    <row r="7" spans="1:5" x14ac:dyDescent="0.35">
      <c r="A7" s="3" t="s">
        <v>28</v>
      </c>
      <c r="B7">
        <v>590</v>
      </c>
    </row>
    <row r="8" spans="1:5" x14ac:dyDescent="0.35">
      <c r="A8" s="3" t="s">
        <v>29</v>
      </c>
      <c r="B8">
        <v>579</v>
      </c>
    </row>
    <row r="9" spans="1:5" x14ac:dyDescent="0.35">
      <c r="A9" s="3" t="s">
        <v>30</v>
      </c>
      <c r="B9">
        <v>537</v>
      </c>
    </row>
    <row r="10" spans="1:5" x14ac:dyDescent="0.35">
      <c r="A10" s="3" t="s">
        <v>31</v>
      </c>
      <c r="B10">
        <v>165</v>
      </c>
    </row>
    <row r="11" spans="1:5" x14ac:dyDescent="0.35">
      <c r="A11" s="3" t="s">
        <v>22</v>
      </c>
      <c r="B11">
        <v>2485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A2E9E-B768-4B1C-AE98-7DF5B67EF42E}">
  <dimension ref="A1:D7"/>
  <sheetViews>
    <sheetView workbookViewId="0">
      <selection activeCell="B5" sqref="B5"/>
    </sheetView>
  </sheetViews>
  <sheetFormatPr defaultRowHeight="14.5" x14ac:dyDescent="0.35"/>
  <cols>
    <col min="1" max="1" width="12.36328125" bestFit="1" customWidth="1"/>
    <col min="2" max="2" width="25" bestFit="1" customWidth="1"/>
    <col min="4" max="4" width="36.7265625" customWidth="1"/>
  </cols>
  <sheetData>
    <row r="1" spans="1:4" ht="21" x14ac:dyDescent="0.5">
      <c r="D1" s="11" t="s">
        <v>48</v>
      </c>
    </row>
    <row r="3" spans="1:4" x14ac:dyDescent="0.35">
      <c r="A3" s="2" t="s">
        <v>21</v>
      </c>
      <c r="B3" t="s">
        <v>54</v>
      </c>
    </row>
    <row r="4" spans="1:4" x14ac:dyDescent="0.35">
      <c r="A4" s="3" t="s">
        <v>16</v>
      </c>
      <c r="B4" s="18">
        <v>488.88888888888891</v>
      </c>
    </row>
    <row r="5" spans="1:4" x14ac:dyDescent="0.35">
      <c r="A5" s="3" t="s">
        <v>10</v>
      </c>
      <c r="B5" s="18">
        <v>1096.6666666666667</v>
      </c>
    </row>
    <row r="6" spans="1:4" x14ac:dyDescent="0.35">
      <c r="A6" s="3" t="s">
        <v>7</v>
      </c>
      <c r="B6" s="18">
        <v>1358.0645161290322</v>
      </c>
    </row>
    <row r="7" spans="1:4" x14ac:dyDescent="0.35">
      <c r="A7" s="3" t="s">
        <v>22</v>
      </c>
      <c r="B7" s="18">
        <v>1134.2857142857142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F6CB6-8DB9-45B5-B1BD-B92310DE7F3A}">
  <dimension ref="A1:E13"/>
  <sheetViews>
    <sheetView workbookViewId="0">
      <selection activeCell="F15" sqref="F15"/>
    </sheetView>
  </sheetViews>
  <sheetFormatPr defaultRowHeight="14.5" x14ac:dyDescent="0.35"/>
  <cols>
    <col min="1" max="1" width="14.54296875" bestFit="1" customWidth="1"/>
    <col min="2" max="2" width="29.36328125" bestFit="1" customWidth="1"/>
    <col min="5" max="5" width="30.26953125" customWidth="1"/>
  </cols>
  <sheetData>
    <row r="1" spans="1:5" ht="21" x14ac:dyDescent="0.5">
      <c r="E1" s="11" t="s">
        <v>49</v>
      </c>
    </row>
    <row r="3" spans="1:5" x14ac:dyDescent="0.35">
      <c r="A3" s="2" t="s">
        <v>21</v>
      </c>
      <c r="B3" t="s">
        <v>43</v>
      </c>
    </row>
    <row r="4" spans="1:5" x14ac:dyDescent="0.35">
      <c r="A4" s="3" t="s">
        <v>12</v>
      </c>
      <c r="B4" s="18">
        <v>9</v>
      </c>
    </row>
    <row r="5" spans="1:5" x14ac:dyDescent="0.35">
      <c r="A5" s="3" t="s">
        <v>17</v>
      </c>
      <c r="B5" s="18">
        <v>5</v>
      </c>
    </row>
    <row r="6" spans="1:5" x14ac:dyDescent="0.35">
      <c r="A6" s="3" t="s">
        <v>18</v>
      </c>
      <c r="B6" s="18">
        <v>8</v>
      </c>
    </row>
    <row r="7" spans="1:5" x14ac:dyDescent="0.35">
      <c r="A7" s="3" t="s">
        <v>11</v>
      </c>
      <c r="B7" s="18">
        <v>9</v>
      </c>
    </row>
    <row r="8" spans="1:5" x14ac:dyDescent="0.35">
      <c r="A8" s="3" t="s">
        <v>13</v>
      </c>
      <c r="B8" s="18">
        <v>9</v>
      </c>
    </row>
    <row r="9" spans="1:5" x14ac:dyDescent="0.35">
      <c r="A9" s="3" t="s">
        <v>14</v>
      </c>
      <c r="B9" s="18">
        <v>9</v>
      </c>
    </row>
    <row r="10" spans="1:5" x14ac:dyDescent="0.35">
      <c r="A10" s="3" t="s">
        <v>8</v>
      </c>
      <c r="B10" s="18">
        <v>5</v>
      </c>
    </row>
    <row r="11" spans="1:5" x14ac:dyDescent="0.35">
      <c r="A11" s="3" t="s">
        <v>19</v>
      </c>
      <c r="B11" s="18">
        <v>8</v>
      </c>
    </row>
    <row r="12" spans="1:5" x14ac:dyDescent="0.35">
      <c r="A12" s="3" t="s">
        <v>15</v>
      </c>
      <c r="B12" s="18">
        <v>8</v>
      </c>
    </row>
    <row r="13" spans="1:5" x14ac:dyDescent="0.35">
      <c r="A13" s="3" t="s">
        <v>22</v>
      </c>
      <c r="B13" s="18">
        <v>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24544-3116-4A89-A612-6C657511AE74}">
  <dimension ref="A1:E13"/>
  <sheetViews>
    <sheetView workbookViewId="0">
      <selection activeCell="B4" sqref="B4"/>
    </sheetView>
  </sheetViews>
  <sheetFormatPr defaultRowHeight="14.5" x14ac:dyDescent="0.35"/>
  <cols>
    <col min="1" max="1" width="14.54296875" bestFit="1" customWidth="1"/>
    <col min="2" max="2" width="32.1796875" bestFit="1" customWidth="1"/>
    <col min="5" max="5" width="36.6328125" customWidth="1"/>
  </cols>
  <sheetData>
    <row r="1" spans="1:5" ht="21" x14ac:dyDescent="0.5">
      <c r="E1" s="11" t="s">
        <v>50</v>
      </c>
    </row>
    <row r="3" spans="1:5" x14ac:dyDescent="0.35">
      <c r="A3" s="2" t="s">
        <v>21</v>
      </c>
      <c r="B3" t="s">
        <v>55</v>
      </c>
    </row>
    <row r="4" spans="1:5" x14ac:dyDescent="0.35">
      <c r="A4" s="3" t="s">
        <v>12</v>
      </c>
      <c r="B4" s="18">
        <v>9000</v>
      </c>
    </row>
    <row r="5" spans="1:5" x14ac:dyDescent="0.35">
      <c r="A5" s="3" t="s">
        <v>17</v>
      </c>
      <c r="B5" s="18">
        <v>3000</v>
      </c>
    </row>
    <row r="6" spans="1:5" x14ac:dyDescent="0.35">
      <c r="A6" s="3" t="s">
        <v>18</v>
      </c>
      <c r="B6" s="18">
        <v>20000</v>
      </c>
    </row>
    <row r="7" spans="1:5" x14ac:dyDescent="0.35">
      <c r="A7" s="3" t="s">
        <v>11</v>
      </c>
      <c r="B7" s="18">
        <v>6300</v>
      </c>
    </row>
    <row r="8" spans="1:5" x14ac:dyDescent="0.35">
      <c r="A8" s="3" t="s">
        <v>13</v>
      </c>
      <c r="B8" s="18">
        <v>13500</v>
      </c>
    </row>
    <row r="9" spans="1:5" x14ac:dyDescent="0.35">
      <c r="A9" s="3" t="s">
        <v>14</v>
      </c>
      <c r="B9" s="18">
        <v>2700</v>
      </c>
    </row>
    <row r="10" spans="1:5" x14ac:dyDescent="0.35">
      <c r="A10" s="3" t="s">
        <v>8</v>
      </c>
      <c r="B10" s="18">
        <v>2500</v>
      </c>
    </row>
    <row r="11" spans="1:5" x14ac:dyDescent="0.35">
      <c r="A11" s="3" t="s">
        <v>19</v>
      </c>
      <c r="B11" s="18">
        <v>6400</v>
      </c>
    </row>
    <row r="12" spans="1:5" x14ac:dyDescent="0.35">
      <c r="A12" s="3" t="s">
        <v>15</v>
      </c>
      <c r="B12" s="18">
        <v>16000</v>
      </c>
    </row>
    <row r="13" spans="1:5" x14ac:dyDescent="0.35">
      <c r="A13" s="3" t="s">
        <v>22</v>
      </c>
      <c r="B13" s="18">
        <v>79400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EA90-235C-4971-8C8C-367955629929}">
  <dimension ref="A1:E24"/>
  <sheetViews>
    <sheetView workbookViewId="0">
      <selection activeCell="B4" sqref="B4"/>
    </sheetView>
  </sheetViews>
  <sheetFormatPr defaultRowHeight="14.5" x14ac:dyDescent="0.35"/>
  <cols>
    <col min="1" max="1" width="12.36328125" bestFit="1" customWidth="1"/>
    <col min="2" max="2" width="23.26953125" bestFit="1" customWidth="1"/>
    <col min="5" max="5" width="44.453125" customWidth="1"/>
  </cols>
  <sheetData>
    <row r="1" spans="1:5" ht="21" x14ac:dyDescent="0.5">
      <c r="E1" s="11" t="s">
        <v>51</v>
      </c>
    </row>
    <row r="3" spans="1:5" x14ac:dyDescent="0.35">
      <c r="A3" s="2" t="s">
        <v>21</v>
      </c>
      <c r="B3" t="s">
        <v>56</v>
      </c>
    </row>
    <row r="4" spans="1:5" x14ac:dyDescent="0.35">
      <c r="A4" s="3">
        <v>28</v>
      </c>
      <c r="B4" s="18">
        <v>900</v>
      </c>
    </row>
    <row r="5" spans="1:5" x14ac:dyDescent="0.35">
      <c r="A5" s="3">
        <v>30</v>
      </c>
      <c r="B5" s="18">
        <v>775</v>
      </c>
    </row>
    <row r="6" spans="1:5" x14ac:dyDescent="0.35">
      <c r="A6" s="3">
        <v>32</v>
      </c>
      <c r="B6" s="18">
        <v>525</v>
      </c>
    </row>
    <row r="7" spans="1:5" x14ac:dyDescent="0.35">
      <c r="A7" s="3">
        <v>35</v>
      </c>
      <c r="B7" s="18">
        <v>1500</v>
      </c>
    </row>
    <row r="8" spans="1:5" x14ac:dyDescent="0.35">
      <c r="A8" s="3">
        <v>38</v>
      </c>
      <c r="B8" s="18">
        <v>300</v>
      </c>
    </row>
    <row r="9" spans="1:5" x14ac:dyDescent="0.35">
      <c r="A9" s="3">
        <v>40</v>
      </c>
      <c r="B9" s="18">
        <v>675</v>
      </c>
    </row>
    <row r="10" spans="1:5" x14ac:dyDescent="0.35">
      <c r="A10" s="3">
        <v>42</v>
      </c>
      <c r="B10" s="18">
        <v>733.33333333333337</v>
      </c>
    </row>
    <row r="11" spans="1:5" x14ac:dyDescent="0.35">
      <c r="A11" s="3">
        <v>45</v>
      </c>
      <c r="B11" s="18">
        <v>760</v>
      </c>
    </row>
    <row r="12" spans="1:5" x14ac:dyDescent="0.35">
      <c r="A12" s="3">
        <v>48</v>
      </c>
      <c r="B12" s="18">
        <v>575</v>
      </c>
    </row>
    <row r="13" spans="1:5" x14ac:dyDescent="0.35">
      <c r="A13" s="3">
        <v>50</v>
      </c>
      <c r="B13" s="18">
        <v>1425</v>
      </c>
    </row>
    <row r="14" spans="1:5" x14ac:dyDescent="0.35">
      <c r="A14" s="3">
        <v>55</v>
      </c>
      <c r="B14" s="18">
        <v>762.5</v>
      </c>
    </row>
    <row r="15" spans="1:5" x14ac:dyDescent="0.35">
      <c r="A15" s="3">
        <v>58</v>
      </c>
      <c r="B15" s="18">
        <v>2000</v>
      </c>
    </row>
    <row r="16" spans="1:5" x14ac:dyDescent="0.35">
      <c r="A16" s="3">
        <v>60</v>
      </c>
      <c r="B16" s="18">
        <v>1150</v>
      </c>
    </row>
    <row r="17" spans="1:2" x14ac:dyDescent="0.35">
      <c r="A17" s="3">
        <v>62</v>
      </c>
      <c r="B17" s="18">
        <v>2250</v>
      </c>
    </row>
    <row r="18" spans="1:2" x14ac:dyDescent="0.35">
      <c r="A18" s="3">
        <v>65</v>
      </c>
      <c r="B18" s="18">
        <v>1640</v>
      </c>
    </row>
    <row r="19" spans="1:2" x14ac:dyDescent="0.35">
      <c r="A19" s="3">
        <v>68</v>
      </c>
      <c r="B19" s="18">
        <v>1750</v>
      </c>
    </row>
    <row r="20" spans="1:2" x14ac:dyDescent="0.35">
      <c r="A20" s="3">
        <v>70</v>
      </c>
      <c r="B20" s="18">
        <v>1425</v>
      </c>
    </row>
    <row r="21" spans="1:2" x14ac:dyDescent="0.35">
      <c r="A21" s="3">
        <v>72</v>
      </c>
      <c r="B21" s="18">
        <v>2000</v>
      </c>
    </row>
    <row r="22" spans="1:2" x14ac:dyDescent="0.35">
      <c r="A22" s="3">
        <v>75</v>
      </c>
      <c r="B22" s="18">
        <v>1550</v>
      </c>
    </row>
    <row r="23" spans="1:2" x14ac:dyDescent="0.35">
      <c r="A23" s="3">
        <v>80</v>
      </c>
      <c r="B23" s="18">
        <v>800</v>
      </c>
    </row>
    <row r="24" spans="1:2" x14ac:dyDescent="0.35">
      <c r="A24" s="3" t="s">
        <v>22</v>
      </c>
      <c r="B24" s="18">
        <v>1134.2857142857142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38A93-0E63-433B-BE24-4C8C00D496BF}">
  <dimension ref="A1:G8"/>
  <sheetViews>
    <sheetView workbookViewId="0">
      <selection activeCell="F15" sqref="F15"/>
    </sheetView>
  </sheetViews>
  <sheetFormatPr defaultRowHeight="14.5" x14ac:dyDescent="0.35"/>
  <cols>
    <col min="1" max="1" width="34.08984375" bestFit="1" customWidth="1"/>
    <col min="2" max="2" width="9.26953125" bestFit="1" customWidth="1"/>
    <col min="3" max="3" width="5" bestFit="1" customWidth="1"/>
    <col min="4" max="4" width="10.7265625" bestFit="1" customWidth="1"/>
    <col min="7" max="7" width="52.54296875" customWidth="1"/>
  </cols>
  <sheetData>
    <row r="1" spans="1:7" ht="21" x14ac:dyDescent="0.5">
      <c r="G1" s="11" t="s">
        <v>52</v>
      </c>
    </row>
    <row r="3" spans="1:7" x14ac:dyDescent="0.35">
      <c r="A3" s="2" t="s">
        <v>57</v>
      </c>
      <c r="B3" s="2" t="s">
        <v>1</v>
      </c>
    </row>
    <row r="4" spans="1:7" x14ac:dyDescent="0.35">
      <c r="A4" s="2" t="s">
        <v>21</v>
      </c>
      <c r="B4" t="s">
        <v>9</v>
      </c>
      <c r="C4" t="s">
        <v>6</v>
      </c>
      <c r="D4" t="s">
        <v>22</v>
      </c>
    </row>
    <row r="5" spans="1:7" x14ac:dyDescent="0.35">
      <c r="A5" s="3" t="s">
        <v>16</v>
      </c>
      <c r="B5" s="18">
        <v>8</v>
      </c>
      <c r="C5" s="18">
        <v>1</v>
      </c>
      <c r="D5" s="18">
        <v>9</v>
      </c>
    </row>
    <row r="6" spans="1:7" x14ac:dyDescent="0.35">
      <c r="A6" s="3" t="s">
        <v>10</v>
      </c>
      <c r="B6" s="18">
        <v>20</v>
      </c>
      <c r="C6" s="18">
        <v>10</v>
      </c>
      <c r="D6" s="18">
        <v>30</v>
      </c>
    </row>
    <row r="7" spans="1:7" x14ac:dyDescent="0.35">
      <c r="A7" s="3" t="s">
        <v>7</v>
      </c>
      <c r="B7" s="18">
        <v>7</v>
      </c>
      <c r="C7" s="18">
        <v>24</v>
      </c>
      <c r="D7" s="18">
        <v>31</v>
      </c>
    </row>
    <row r="8" spans="1:7" x14ac:dyDescent="0.35">
      <c r="A8" s="3" t="s">
        <v>22</v>
      </c>
      <c r="B8" s="18">
        <v>35</v>
      </c>
      <c r="C8" s="18">
        <v>35</v>
      </c>
      <c r="D8" s="18">
        <v>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9453C-E45D-49C8-B33C-FD75FA84218B}">
  <dimension ref="A1:E26"/>
  <sheetViews>
    <sheetView workbookViewId="0">
      <selection activeCell="E19" sqref="E19"/>
    </sheetView>
  </sheetViews>
  <sheetFormatPr defaultRowHeight="14.5" x14ac:dyDescent="0.35"/>
  <cols>
    <col min="1" max="1" width="18.36328125" bestFit="1" customWidth="1"/>
    <col min="2" max="2" width="49.1796875" bestFit="1" customWidth="1"/>
    <col min="5" max="5" width="53.7265625" customWidth="1"/>
  </cols>
  <sheetData>
    <row r="1" spans="1:5" ht="21" x14ac:dyDescent="0.5">
      <c r="E1" s="11" t="s">
        <v>35</v>
      </c>
    </row>
    <row r="3" spans="1:5" x14ac:dyDescent="0.35">
      <c r="A3" s="2" t="s">
        <v>21</v>
      </c>
      <c r="B3" t="s">
        <v>58</v>
      </c>
    </row>
    <row r="4" spans="1:5" x14ac:dyDescent="0.35">
      <c r="A4" s="3" t="s">
        <v>16</v>
      </c>
      <c r="B4" s="18">
        <v>4400</v>
      </c>
    </row>
    <row r="5" spans="1:5" x14ac:dyDescent="0.35">
      <c r="A5" s="5" t="s">
        <v>17</v>
      </c>
      <c r="B5" s="18">
        <v>2400</v>
      </c>
    </row>
    <row r="6" spans="1:5" x14ac:dyDescent="0.35">
      <c r="A6" s="5" t="s">
        <v>14</v>
      </c>
      <c r="B6" s="18">
        <v>1200</v>
      </c>
    </row>
    <row r="7" spans="1:5" x14ac:dyDescent="0.35">
      <c r="A7" s="5" t="s">
        <v>19</v>
      </c>
      <c r="B7" s="18">
        <v>800</v>
      </c>
    </row>
    <row r="8" spans="1:5" x14ac:dyDescent="0.35">
      <c r="A8" s="3" t="s">
        <v>10</v>
      </c>
      <c r="B8" s="18">
        <v>32900</v>
      </c>
    </row>
    <row r="9" spans="1:5" x14ac:dyDescent="0.35">
      <c r="A9" s="5" t="s">
        <v>12</v>
      </c>
      <c r="B9" s="18">
        <v>8000</v>
      </c>
    </row>
    <row r="10" spans="1:5" x14ac:dyDescent="0.35">
      <c r="A10" s="5" t="s">
        <v>18</v>
      </c>
      <c r="B10" s="18">
        <v>5000</v>
      </c>
    </row>
    <row r="11" spans="1:5" x14ac:dyDescent="0.35">
      <c r="A11" s="5" t="s">
        <v>11</v>
      </c>
      <c r="B11" s="18">
        <v>3500</v>
      </c>
    </row>
    <row r="12" spans="1:5" x14ac:dyDescent="0.35">
      <c r="A12" s="5" t="s">
        <v>13</v>
      </c>
      <c r="B12" s="18">
        <v>1500</v>
      </c>
    </row>
    <row r="13" spans="1:5" x14ac:dyDescent="0.35">
      <c r="A13" s="5" t="s">
        <v>14</v>
      </c>
      <c r="B13" s="18">
        <v>300</v>
      </c>
    </row>
    <row r="14" spans="1:5" x14ac:dyDescent="0.35">
      <c r="A14" s="5" t="s">
        <v>8</v>
      </c>
      <c r="B14" s="18">
        <v>1000</v>
      </c>
    </row>
    <row r="15" spans="1:5" x14ac:dyDescent="0.35">
      <c r="A15" s="5" t="s">
        <v>19</v>
      </c>
      <c r="B15" s="18">
        <v>5600</v>
      </c>
    </row>
    <row r="16" spans="1:5" x14ac:dyDescent="0.35">
      <c r="A16" s="5" t="s">
        <v>15</v>
      </c>
      <c r="B16" s="18">
        <v>8000</v>
      </c>
    </row>
    <row r="17" spans="1:2" x14ac:dyDescent="0.35">
      <c r="A17" s="3" t="s">
        <v>7</v>
      </c>
      <c r="B17" s="18">
        <v>42100</v>
      </c>
    </row>
    <row r="18" spans="1:2" x14ac:dyDescent="0.35">
      <c r="A18" s="5" t="s">
        <v>12</v>
      </c>
      <c r="B18" s="18">
        <v>1000</v>
      </c>
    </row>
    <row r="19" spans="1:2" x14ac:dyDescent="0.35">
      <c r="A19" s="5" t="s">
        <v>17</v>
      </c>
      <c r="B19" s="18">
        <v>600</v>
      </c>
    </row>
    <row r="20" spans="1:2" x14ac:dyDescent="0.35">
      <c r="A20" s="5" t="s">
        <v>18</v>
      </c>
      <c r="B20" s="18">
        <v>15000</v>
      </c>
    </row>
    <row r="21" spans="1:2" x14ac:dyDescent="0.35">
      <c r="A21" s="5" t="s">
        <v>11</v>
      </c>
      <c r="B21" s="18">
        <v>2800</v>
      </c>
    </row>
    <row r="22" spans="1:2" x14ac:dyDescent="0.35">
      <c r="A22" s="5" t="s">
        <v>13</v>
      </c>
      <c r="B22" s="18">
        <v>12000</v>
      </c>
    </row>
    <row r="23" spans="1:2" x14ac:dyDescent="0.35">
      <c r="A23" s="5" t="s">
        <v>14</v>
      </c>
      <c r="B23" s="18">
        <v>1200</v>
      </c>
    </row>
    <row r="24" spans="1:2" x14ac:dyDescent="0.35">
      <c r="A24" s="5" t="s">
        <v>8</v>
      </c>
      <c r="B24" s="18">
        <v>1500</v>
      </c>
    </row>
    <row r="25" spans="1:2" x14ac:dyDescent="0.35">
      <c r="A25" s="5" t="s">
        <v>15</v>
      </c>
      <c r="B25" s="18">
        <v>8000</v>
      </c>
    </row>
    <row r="26" spans="1:2" x14ac:dyDescent="0.35">
      <c r="A26" s="3" t="s">
        <v>22</v>
      </c>
      <c r="B26" s="18">
        <v>79400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DataSet</vt:lpstr>
      <vt:lpstr>Insight-1</vt:lpstr>
      <vt:lpstr>Insight-2</vt:lpstr>
      <vt:lpstr>Insight-3</vt:lpstr>
      <vt:lpstr>Insight-4</vt:lpstr>
      <vt:lpstr>Insight-5</vt:lpstr>
      <vt:lpstr>Insight-6</vt:lpstr>
      <vt:lpstr>Insight-7</vt:lpstr>
      <vt:lpstr>Insight-8</vt:lpstr>
      <vt:lpstr>Insight-9</vt:lpstr>
      <vt:lpstr>Insight-10</vt:lpstr>
      <vt:lpstr>Insight-11</vt:lpstr>
      <vt:lpstr>Insight-12</vt:lpstr>
      <vt:lpstr>Dashboard-1</vt:lpstr>
      <vt:lpstr>Dashboard-2</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Anindita Chatterjee</cp:lastModifiedBy>
  <dcterms:created xsi:type="dcterms:W3CDTF">2024-04-13T11:04:28Z</dcterms:created>
  <dcterms:modified xsi:type="dcterms:W3CDTF">2024-04-16T11:38:12Z</dcterms:modified>
</cp:coreProperties>
</file>