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itkgpacin-my.sharepoint.com/personal/shrikantk_iitkgp_ac_in/Documents/Documents/Academic/ms/4.RNA_conformer_library/"/>
    </mc:Choice>
  </mc:AlternateContent>
  <xr:revisionPtr revIDLastSave="9" documentId="11_4BBA58EF54949CD646CFDB1C3EB6A36FFE1095D8" xr6:coauthVersionLast="47" xr6:coauthVersionMax="47" xr10:uidLastSave="{B6601192-D6F4-4CB1-BC9E-3DF369ECF8EF}"/>
  <bookViews>
    <workbookView xWindow="-108" yWindow="-108" windowWidth="23256" windowHeight="12456" tabRatio="500" firstSheet="2" activeTab="2" xr2:uid="{00000000-000D-0000-FFFF-FFFF00000000}"/>
  </bookViews>
  <sheets>
    <sheet name="RNP_conformers_mean" sheetId="1" r:id="rId1"/>
    <sheet name="RNP_conformers_std" sheetId="2" r:id="rId2"/>
    <sheet name="RNP_steps_rep" sheetId="3" r:id="rId3"/>
    <sheet name="RNP_steps_interface_rep" sheetId="4" r:id="rId4"/>
    <sheet name="RNP_steps_nonint_rep" sheetId="5" r:id="rId5"/>
    <sheet name="NR_288_dataset" sheetId="6" r:id="rId6"/>
  </sheets>
  <calcPr calcId="181029" iterateDelta="1E-4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N2" i="6" l="1"/>
  <c r="M2" i="6"/>
  <c r="L2" i="6"/>
  <c r="K2" i="6"/>
</calcChain>
</file>

<file path=xl/sharedStrings.xml><?xml version="1.0" encoding="utf-8"?>
<sst xmlns="http://schemas.openxmlformats.org/spreadsheetml/2006/main" count="3159" uniqueCount="1463">
  <si>
    <t>cluster</t>
  </si>
  <si>
    <t>Near_NtC</t>
  </si>
  <si>
    <t>CANA</t>
  </si>
  <si>
    <t>Description</t>
  </si>
  <si>
    <t>confal 
score</t>
  </si>
  <si>
    <t>Count</t>
  </si>
  <si>
    <r>
      <rPr>
        <sz val="10"/>
        <rFont val="Symbol"/>
        <family val="1"/>
        <charset val="2"/>
      </rPr>
      <t>d1_</t>
    </r>
    <r>
      <rPr>
        <sz val="10"/>
        <rFont val="Times New Roman"/>
        <family val="1"/>
        <charset val="1"/>
      </rPr>
      <t>mean</t>
    </r>
  </si>
  <si>
    <t>ε1_mean</t>
  </si>
  <si>
    <r>
      <rPr>
        <sz val="10"/>
        <rFont val="Symbol"/>
        <family val="1"/>
        <charset val="2"/>
      </rPr>
      <t>z1</t>
    </r>
    <r>
      <rPr>
        <sz val="10"/>
        <rFont val="Times New Roman"/>
        <family val="1"/>
        <charset val="1"/>
      </rPr>
      <t>_mean</t>
    </r>
  </si>
  <si>
    <r>
      <rPr>
        <sz val="10"/>
        <rFont val="Symbol"/>
        <family val="1"/>
        <charset val="2"/>
      </rPr>
      <t>a</t>
    </r>
    <r>
      <rPr>
        <sz val="12"/>
        <rFont val="Times New Roman"/>
        <family val="1"/>
        <charset val="1"/>
      </rPr>
      <t>2_mean</t>
    </r>
  </si>
  <si>
    <r>
      <rPr>
        <sz val="10"/>
        <rFont val="Symbol"/>
        <family val="1"/>
        <charset val="2"/>
      </rPr>
      <t>b</t>
    </r>
    <r>
      <rPr>
        <sz val="12"/>
        <rFont val="Times New Roman"/>
        <family val="1"/>
        <charset val="1"/>
      </rPr>
      <t>2_mean</t>
    </r>
  </si>
  <si>
    <r>
      <rPr>
        <sz val="10"/>
        <rFont val="Symbol"/>
        <family val="1"/>
        <charset val="2"/>
      </rPr>
      <t>g</t>
    </r>
    <r>
      <rPr>
        <sz val="12"/>
        <rFont val="Times New Roman"/>
        <family val="1"/>
        <charset val="1"/>
      </rPr>
      <t>2_mean</t>
    </r>
  </si>
  <si>
    <t>d2_mean</t>
  </si>
  <si>
    <r>
      <rPr>
        <sz val="10"/>
        <rFont val="Symbol"/>
        <family val="1"/>
        <charset val="2"/>
      </rPr>
      <t>c</t>
    </r>
    <r>
      <rPr>
        <sz val="12"/>
        <rFont val="Times New Roman"/>
        <family val="1"/>
        <charset val="1"/>
      </rPr>
      <t>1_mean</t>
    </r>
  </si>
  <si>
    <r>
      <rPr>
        <sz val="10"/>
        <rFont val="Symbol"/>
        <family val="1"/>
        <charset val="2"/>
      </rPr>
      <t>c</t>
    </r>
    <r>
      <rPr>
        <sz val="12"/>
        <rFont val="Times New Roman"/>
        <family val="1"/>
        <charset val="1"/>
      </rPr>
      <t>2_mean</t>
    </r>
  </si>
  <si>
    <r>
      <rPr>
        <sz val="10"/>
        <rFont val="Symbol"/>
        <family val="1"/>
        <charset val="2"/>
      </rPr>
      <t>m_</t>
    </r>
    <r>
      <rPr>
        <sz val="10"/>
        <rFont val="Times New Roman"/>
        <family val="1"/>
        <charset val="1"/>
      </rPr>
      <t>mean</t>
    </r>
  </si>
  <si>
    <t>AA00</t>
  </si>
  <si>
    <t>AAA</t>
  </si>
  <si>
    <t>the most frequent, canonical A form</t>
  </si>
  <si>
    <t>AA05</t>
  </si>
  <si>
    <t>AAw</t>
  </si>
  <si>
    <t>A like, α/ɣ switch (150/180)</t>
  </si>
  <si>
    <t>AA12</t>
  </si>
  <si>
    <t>AAu</t>
  </si>
  <si>
    <t>A like backbone, bases can be intercalated</t>
  </si>
  <si>
    <t>AB05</t>
  </si>
  <si>
    <t>A-B</t>
  </si>
  <si>
    <t>A-B: δ1 C3'-endo, δ2 C2'-endo, χ1/χ2 have A/B pattern</t>
  </si>
  <si>
    <t>OP25</t>
  </si>
  <si>
    <t>OPN</t>
  </si>
  <si>
    <t>B-A open, perpendicular bases</t>
  </si>
  <si>
    <t>OP11</t>
  </si>
  <si>
    <t>B-A pucker and χ torsions, unusual combination of ε, ζ, α, β, bases distant, perpendicular</t>
  </si>
  <si>
    <t>OP04</t>
  </si>
  <si>
    <t>A pucker and χ torsions, unusual combination of backbone torsions, bases angled, can be intercalated</t>
  </si>
  <si>
    <t>OP32</t>
  </si>
  <si>
    <t>δ1 C2'-endo, δ2 C3'-endo, χ1/χ2 have B/A pattern, cis WC pairs in the D-arm, very high mu value</t>
  </si>
  <si>
    <t>OP33</t>
  </si>
  <si>
    <t>B-A open, δ1 C1'-exo, δ2 C3'-endo, perpendicular bases</t>
  </si>
  <si>
    <t>OP06</t>
  </si>
  <si>
    <t>A pucker and χ torsions, unusual combination of ε, ζ, α, β, bases distant, low rise</t>
  </si>
  <si>
    <t>OP22</t>
  </si>
  <si>
    <t>B pucker and χ torsions, unusual combination of ε, ζ, α, β, bases distant angled</t>
  </si>
  <si>
    <t>AA14</t>
  </si>
  <si>
    <t>Aau</t>
  </si>
  <si>
    <t>δ1 C3'-endo, δ2 C2'-exo or C3'-endo, base are closer to each other</t>
  </si>
  <si>
    <t>ZZ1S</t>
  </si>
  <si>
    <t>ZZZ</t>
  </si>
  <si>
    <t>δ1 C2'-endo, δ2 C3'-endo, second base syn, Z-like helix</t>
  </si>
  <si>
    <t>OP20</t>
  </si>
  <si>
    <t>δ1 C2'-endo, δ2 C2'-endo, first base syn</t>
  </si>
  <si>
    <t>OP16</t>
  </si>
  <si>
    <t>AA10</t>
  </si>
  <si>
    <t>A like, α/ɣ switch (210/140), Intercalated (Mg), Primalry both the bases are paired, secondary structure</t>
  </si>
  <si>
    <t>OP17</t>
  </si>
  <si>
    <t>B-A pucker and χ torsions, unusual combination of ε, ζ, α, β, bases distant, angled</t>
  </si>
  <si>
    <t>ZZ01</t>
  </si>
  <si>
    <t>Z like conformer similar to ZZS2, both bases anti</t>
  </si>
  <si>
    <t>OP21</t>
  </si>
  <si>
    <t>B pucker and χ torsions, unusual combination of ε, ζ, α, β, bases distant in 5'-end dsDNA</t>
  </si>
  <si>
    <t>AA17</t>
  </si>
  <si>
    <t>A like, α/ɣ switch (90/190) Mu is low</t>
  </si>
  <si>
    <t>AA15</t>
  </si>
  <si>
    <t>Very low α, β,ɣ and vry low mu (23, 113, 24, 19)</t>
  </si>
  <si>
    <t>OP34</t>
  </si>
  <si>
    <t>Low α/ɣ (58/56), both δ1 and δ2 adopts C2'-endo</t>
  </si>
  <si>
    <t>AA04</t>
  </si>
  <si>
    <t>δ1 C3'-endo, δ2 C4'-exo, Mu is low and the χ1 and χ2 is low anti.</t>
  </si>
  <si>
    <t>AA11</t>
  </si>
  <si>
    <t>A like, α/ɣ switch (97/188) Mu is high</t>
  </si>
  <si>
    <t>AA16</t>
  </si>
  <si>
    <t xml:space="preserve">Glycodic bond as anti-conformation and bases are closests, δ1 C3'-endo, δ2 C3'-endo, very low Mu and hight gamma also switch between χ1/χ2. </t>
  </si>
  <si>
    <t>OP15</t>
  </si>
  <si>
    <t>δ1 C2'-endo, δ2 C3'-endo. The χ1 is high and χ2 is low.</t>
  </si>
  <si>
    <t>IC07</t>
  </si>
  <si>
    <t>ICL</t>
  </si>
  <si>
    <t>Both δ1 and  δ2 has C3'-endo sugar pucker. Very high mu.</t>
  </si>
  <si>
    <t>BA16</t>
  </si>
  <si>
    <t>B-A</t>
  </si>
  <si>
    <t>δ1 C2'-endo, δ2 C3'-endo, BII-A: χ2 A like</t>
  </si>
  <si>
    <t xml:space="preserve"> Both the δ1 and δ2 is in C2'-endo sugar pucker conformation. typical π–π-stacking with the aromatic amino acid rings. The χ1 is low and χ2 is high.</t>
  </si>
  <si>
    <t>NtC</t>
  </si>
  <si>
    <t>CANA_verified</t>
  </si>
  <si>
    <r>
      <rPr>
        <sz val="10"/>
        <rFont val="Symbol"/>
        <family val="1"/>
        <charset val="2"/>
      </rPr>
      <t>d1_</t>
    </r>
    <r>
      <rPr>
        <sz val="10"/>
        <rFont val="Times New Roman"/>
        <family val="1"/>
        <charset val="1"/>
      </rPr>
      <t>esd</t>
    </r>
  </si>
  <si>
    <t>ε1_esd</t>
  </si>
  <si>
    <r>
      <rPr>
        <sz val="10"/>
        <rFont val="Symbol"/>
        <family val="1"/>
        <charset val="2"/>
      </rPr>
      <t>z1</t>
    </r>
    <r>
      <rPr>
        <sz val="10"/>
        <rFont val="Times New Roman"/>
        <family val="1"/>
        <charset val="1"/>
      </rPr>
      <t>_esd</t>
    </r>
  </si>
  <si>
    <r>
      <rPr>
        <sz val="10"/>
        <rFont val="Symbol"/>
        <family val="1"/>
        <charset val="2"/>
      </rPr>
      <t>a</t>
    </r>
    <r>
      <rPr>
        <sz val="12"/>
        <rFont val="Times New Roman"/>
        <family val="1"/>
        <charset val="1"/>
      </rPr>
      <t>2_esd</t>
    </r>
  </si>
  <si>
    <r>
      <rPr>
        <sz val="10"/>
        <rFont val="Symbol"/>
        <family val="1"/>
        <charset val="2"/>
      </rPr>
      <t>b</t>
    </r>
    <r>
      <rPr>
        <sz val="12"/>
        <rFont val="Times New Roman"/>
        <family val="1"/>
        <charset val="1"/>
      </rPr>
      <t>2_esd</t>
    </r>
  </si>
  <si>
    <r>
      <rPr>
        <sz val="10"/>
        <rFont val="Symbol"/>
        <family val="1"/>
        <charset val="2"/>
      </rPr>
      <t>g</t>
    </r>
    <r>
      <rPr>
        <sz val="12"/>
        <rFont val="Times New Roman"/>
        <family val="1"/>
        <charset val="1"/>
      </rPr>
      <t>2_esd</t>
    </r>
  </si>
  <si>
    <r>
      <rPr>
        <sz val="10"/>
        <rFont val="Symbol"/>
        <family val="1"/>
        <charset val="2"/>
      </rPr>
      <t>d2</t>
    </r>
    <r>
      <rPr>
        <sz val="10"/>
        <rFont val="Times New Roman"/>
        <family val="1"/>
        <charset val="1"/>
      </rPr>
      <t>_esd</t>
    </r>
  </si>
  <si>
    <r>
      <rPr>
        <sz val="10"/>
        <rFont val="Symbol"/>
        <family val="1"/>
        <charset val="2"/>
      </rPr>
      <t>c</t>
    </r>
    <r>
      <rPr>
        <sz val="12"/>
        <rFont val="Times New Roman"/>
        <family val="1"/>
        <charset val="1"/>
      </rPr>
      <t>1_esd</t>
    </r>
  </si>
  <si>
    <r>
      <rPr>
        <sz val="10"/>
        <rFont val="Symbol"/>
        <family val="1"/>
        <charset val="2"/>
      </rPr>
      <t>c</t>
    </r>
    <r>
      <rPr>
        <sz val="12"/>
        <rFont val="Times New Roman"/>
        <family val="1"/>
        <charset val="1"/>
      </rPr>
      <t>2_esd</t>
    </r>
  </si>
  <si>
    <r>
      <rPr>
        <sz val="10"/>
        <rFont val="Symbol"/>
        <family val="1"/>
        <charset val="2"/>
      </rPr>
      <t>m_</t>
    </r>
    <r>
      <rPr>
        <sz val="10"/>
        <rFont val="Times New Roman"/>
        <family val="1"/>
        <charset val="1"/>
      </rPr>
      <t>esd</t>
    </r>
  </si>
  <si>
    <t>PDB ID</t>
  </si>
  <si>
    <t>NtC steps</t>
  </si>
  <si>
    <t>d1</t>
  </si>
  <si>
    <t>ε1</t>
  </si>
  <si>
    <t>z1</t>
  </si>
  <si>
    <r>
      <rPr>
        <sz val="10"/>
        <rFont val="Symbol"/>
        <family val="1"/>
        <charset val="2"/>
      </rPr>
      <t>a</t>
    </r>
    <r>
      <rPr>
        <sz val="12"/>
        <rFont val="Times New Roman"/>
        <family val="1"/>
        <charset val="1"/>
      </rPr>
      <t>2</t>
    </r>
  </si>
  <si>
    <r>
      <rPr>
        <sz val="10"/>
        <rFont val="Symbol"/>
        <family val="1"/>
        <charset val="2"/>
      </rPr>
      <t>b</t>
    </r>
    <r>
      <rPr>
        <sz val="12"/>
        <rFont val="Times New Roman"/>
        <family val="1"/>
        <charset val="1"/>
      </rPr>
      <t>2</t>
    </r>
  </si>
  <si>
    <r>
      <rPr>
        <sz val="10"/>
        <rFont val="Symbol"/>
        <family val="1"/>
        <charset val="2"/>
      </rPr>
      <t>g</t>
    </r>
    <r>
      <rPr>
        <sz val="12"/>
        <rFont val="Times New Roman"/>
        <family val="1"/>
        <charset val="1"/>
      </rPr>
      <t>2</t>
    </r>
  </si>
  <si>
    <t>d2</t>
  </si>
  <si>
    <t>SugarPucker_1</t>
  </si>
  <si>
    <t>SugarPucker_2</t>
  </si>
  <si>
    <r>
      <rPr>
        <sz val="10"/>
        <rFont val="Symbol"/>
        <family val="1"/>
        <charset val="2"/>
      </rPr>
      <t>c</t>
    </r>
    <r>
      <rPr>
        <sz val="12"/>
        <rFont val="Times New Roman"/>
        <family val="1"/>
        <charset val="1"/>
      </rPr>
      <t>1</t>
    </r>
  </si>
  <si>
    <r>
      <rPr>
        <sz val="10"/>
        <rFont val="Symbol"/>
        <family val="1"/>
        <charset val="2"/>
      </rPr>
      <t>c</t>
    </r>
    <r>
      <rPr>
        <sz val="12"/>
        <rFont val="Times New Roman"/>
        <family val="1"/>
        <charset val="1"/>
      </rPr>
      <t>2</t>
    </r>
  </si>
  <si>
    <t>GlycoBond_1</t>
  </si>
  <si>
    <t>GlycoBond_2</t>
  </si>
  <si>
    <t>NN</t>
  </si>
  <si>
    <t>CC</t>
  </si>
  <si>
    <t>m</t>
  </si>
  <si>
    <t>DNATCO_NtC</t>
  </si>
  <si>
    <t>DNATCO_CANA</t>
  </si>
  <si>
    <t>SS_1</t>
  </si>
  <si>
    <t>SS_2</t>
  </si>
  <si>
    <t>Interface</t>
  </si>
  <si>
    <t>centroid_score</t>
  </si>
  <si>
    <t>6LVR</t>
  </si>
  <si>
    <t>D G 65 A 66</t>
  </si>
  <si>
    <t>C3'-endo</t>
  </si>
  <si>
    <t>anti</t>
  </si>
  <si>
    <t>)</t>
  </si>
  <si>
    <t>N</t>
  </si>
  <si>
    <t>2AZX</t>
  </si>
  <si>
    <t>C U 539 C 540</t>
  </si>
  <si>
    <t>AA01</t>
  </si>
  <si>
    <t>1U0B</t>
  </si>
  <si>
    <t>A U 43 C 44</t>
  </si>
  <si>
    <t>.</t>
  </si>
  <si>
    <t>6VRD</t>
  </si>
  <si>
    <t>B G 19 G 20</t>
  </si>
  <si>
    <t>C2'-endo</t>
  </si>
  <si>
    <t>(</t>
  </si>
  <si>
    <t>1J1U</t>
  </si>
  <si>
    <t>E A 559 A 560</t>
  </si>
  <si>
    <t>1H3E</t>
  </si>
  <si>
    <t>B G 7 U 8</t>
  </si>
  <si>
    <t>1GAX</t>
  </si>
  <si>
    <t>C U 954 C 955</t>
  </si>
  <si>
    <t>]</t>
  </si>
  <si>
    <t>I</t>
  </si>
  <si>
    <t>5B63</t>
  </si>
  <si>
    <t>B A 909 G 910</t>
  </si>
  <si>
    <t>NANT</t>
  </si>
  <si>
    <t>NAN</t>
  </si>
  <si>
    <t>B C 549 G 550</t>
  </si>
  <si>
    <t>C1'-exo</t>
  </si>
  <si>
    <t>7PLI</t>
  </si>
  <si>
    <t>C U 6 A 7</t>
  </si>
  <si>
    <t>1G2E</t>
  </si>
  <si>
    <t>B U 8 U 9</t>
  </si>
  <si>
    <t>2ZZM</t>
  </si>
  <si>
    <t>B G 4 G 5</t>
  </si>
  <si>
    <t>6JVX</t>
  </si>
  <si>
    <t>B U 2 G 3</t>
  </si>
  <si>
    <t>syn</t>
  </si>
  <si>
    <t>6H9H</t>
  </si>
  <si>
    <t>E G 1 U 2</t>
  </si>
  <si>
    <t>5ELR</t>
  </si>
  <si>
    <t>B A 6 A 7</t>
  </si>
  <si>
    <t>2CSX</t>
  </si>
  <si>
    <t>C U 12 C 13</t>
  </si>
  <si>
    <t>8H1B</t>
  </si>
  <si>
    <t>C C 32 U 33</t>
  </si>
  <si>
    <t>2R8S</t>
  </si>
  <si>
    <t>R C 166 U 167</t>
  </si>
  <si>
    <t>5F5H</t>
  </si>
  <si>
    <t>C U 11 C 12</t>
  </si>
  <si>
    <t>7P0V</t>
  </si>
  <si>
    <t>B G 146 C 147</t>
  </si>
  <si>
    <t>1B23</t>
  </si>
  <si>
    <t>R MIA 37 A 38</t>
  </si>
  <si>
    <t>7E8O</t>
  </si>
  <si>
    <t>X G 45 U 46</t>
  </si>
  <si>
    <t>2DU3</t>
  </si>
  <si>
    <t>D G 933 C 934</t>
  </si>
  <si>
    <t>C4'-exo</t>
  </si>
  <si>
    <t>C G 965 C 966</t>
  </si>
  <si>
    <t>4YVJ</t>
  </si>
  <si>
    <t>C A 31 C 32</t>
  </si>
  <si>
    <t>5HR7</t>
  </si>
  <si>
    <t>D C 38 G 39</t>
  </si>
  <si>
    <t>5WZJ</t>
  </si>
  <si>
    <t>B G 6 A 7</t>
  </si>
  <si>
    <t>4ILL</t>
  </si>
  <si>
    <t>R U 6 C 7</t>
  </si>
  <si>
    <t>7ZHH</t>
  </si>
  <si>
    <t>C A 3 A 4</t>
  </si>
  <si>
    <t>8AF0</t>
  </si>
  <si>
    <t>D C 31 C 32</t>
  </si>
  <si>
    <t>2ZI0</t>
  </si>
  <si>
    <t>D A 1 G 2</t>
  </si>
  <si>
    <t>6JDQ</t>
  </si>
  <si>
    <t>B U 55 U 56</t>
  </si>
  <si>
    <t>5O7H</t>
  </si>
  <si>
    <t>A G 41 G 42</t>
  </si>
  <si>
    <t>5WTK</t>
  </si>
  <si>
    <t>B U 10 A 11</t>
  </si>
  <si>
    <t>2Q66</t>
  </si>
  <si>
    <t>X A 4 A 5</t>
  </si>
  <si>
    <t>5UD5</t>
  </si>
  <si>
    <t>C U 55 A 56</t>
  </si>
  <si>
    <t>1QTQ</t>
  </si>
  <si>
    <t>B C 909 G 910</t>
  </si>
  <si>
    <t>2BGG</t>
  </si>
  <si>
    <t>P U 1 U 2</t>
  </si>
  <si>
    <t>4H5P</t>
  </si>
  <si>
    <t>F U 9 U 10</t>
  </si>
  <si>
    <t>OP02</t>
  </si>
  <si>
    <t>1SDS</t>
  </si>
  <si>
    <t>G G 204 A 205</t>
  </si>
  <si>
    <t>R C 62 G 63</t>
  </si>
  <si>
    <t>C2'-exo</t>
  </si>
  <si>
    <t>3NMR</t>
  </si>
  <si>
    <t>7C45</t>
  </si>
  <si>
    <t>D U 7 U 8</t>
  </si>
  <si>
    <t>5DET</t>
  </si>
  <si>
    <t>Q C 2 A 3</t>
  </si>
  <si>
    <t>3O3I</t>
  </si>
  <si>
    <t>A C 2 G 3</t>
  </si>
  <si>
    <t>1ZH5</t>
  </si>
  <si>
    <t>C U 8 U 9</t>
  </si>
  <si>
    <t>O4'-endo</t>
  </si>
  <si>
    <t>7XPL</t>
  </si>
  <si>
    <t>J U 10 U 11</t>
  </si>
  <si>
    <t>3RW6</t>
  </si>
  <si>
    <t>H A 12 A 13</t>
  </si>
  <si>
    <t>B A 143 C 144</t>
  </si>
  <si>
    <t>H G 2 C 3</t>
  </si>
  <si>
    <t>6LT7</t>
  </si>
  <si>
    <t>C G 46 U 47</t>
  </si>
  <si>
    <t>H G 933 C 934</t>
  </si>
  <si>
    <t>5X6B</t>
  </si>
  <si>
    <t>P G 69 G 70</t>
  </si>
  <si>
    <t>7R9G</t>
  </si>
  <si>
    <t>D C 5 G 6</t>
  </si>
  <si>
    <t>G G 211 A 212</t>
  </si>
  <si>
    <t>3K5Q</t>
  </si>
  <si>
    <t>B A 7 U 8</t>
  </si>
  <si>
    <t>7OS0</t>
  </si>
  <si>
    <t>F U 32 G 33</t>
  </si>
  <si>
    <t>1QF6</t>
  </si>
  <si>
    <t>B U 36 AET 37</t>
  </si>
  <si>
    <t>R G 220 U 221</t>
  </si>
  <si>
    <t>4ERD</t>
  </si>
  <si>
    <t>C A 144 U 145</t>
  </si>
  <si>
    <t>1M5O</t>
  </si>
  <si>
    <t>B G 8 A 9</t>
  </si>
  <si>
    <t>D C 6 U 7</t>
  </si>
  <si>
    <t>B A 559 A 560</t>
  </si>
  <si>
    <t>2XD0</t>
  </si>
  <si>
    <t>G A 6 U 7</t>
  </si>
  <si>
    <t>OPS1</t>
  </si>
  <si>
    <t>5AOX</t>
  </si>
  <si>
    <t>C U 13 G 14</t>
  </si>
  <si>
    <t>[</t>
  </si>
  <si>
    <t>R A 9 A 10</t>
  </si>
  <si>
    <t>D C 47 A 48</t>
  </si>
  <si>
    <t>C U 547 U 548</t>
  </si>
  <si>
    <t>C C 37 U 38</t>
  </si>
  <si>
    <t>A C 44 U 45</t>
  </si>
  <si>
    <t>2GXB</t>
  </si>
  <si>
    <t>F C 1 G 2</t>
  </si>
  <si>
    <t>7KKV</t>
  </si>
  <si>
    <t>B U 519 C 520</t>
  </si>
  <si>
    <t>B U 47 C 48</t>
  </si>
  <si>
    <t>1S03</t>
  </si>
  <si>
    <t>A A 3 C 4</t>
  </si>
  <si>
    <t>3OIJ</t>
  </si>
  <si>
    <t>D U 5 U 6</t>
  </si>
  <si>
    <t>3VJR</t>
  </si>
  <si>
    <t>B C 35 A 36</t>
  </si>
  <si>
    <t>C3'-exo</t>
  </si>
  <si>
    <t>C U 38 U 39</t>
  </si>
  <si>
    <t>2DRB</t>
  </si>
  <si>
    <t>B G 9 C 10</t>
  </si>
  <si>
    <t>1ZBH</t>
  </si>
  <si>
    <t>F C 8 U 9</t>
  </si>
  <si>
    <t>AA03</t>
  </si>
  <si>
    <t>1F7U</t>
  </si>
  <si>
    <t>B A 946 H2U 947</t>
  </si>
  <si>
    <t>2FK6</t>
  </si>
  <si>
    <t>R G 24 C 25</t>
  </si>
  <si>
    <t>3AMT</t>
  </si>
  <si>
    <t>B C 56 G 57</t>
  </si>
  <si>
    <t>P C 12 U 13</t>
  </si>
  <si>
    <t>2ANR</t>
  </si>
  <si>
    <t>B G 207 A 208</t>
  </si>
  <si>
    <t>OP10</t>
  </si>
  <si>
    <t>3IEV</t>
  </si>
  <si>
    <t>D U 1537 C 1538</t>
  </si>
  <si>
    <t>R A 123 C 124</t>
  </si>
  <si>
    <t>D A 16 G 17</t>
  </si>
  <si>
    <t>Complex PDB</t>
  </si>
  <si>
    <t>PR_chains</t>
  </si>
  <si>
    <t>Complex Protein</t>
  </si>
  <si>
    <t>RNA</t>
  </si>
  <si>
    <t>Resolution</t>
  </si>
  <si>
    <t>Class</t>
  </si>
  <si>
    <t>BSA</t>
  </si>
  <si>
    <t>BSA_Protein</t>
  </si>
  <si>
    <t>BSA_RNA</t>
  </si>
  <si>
    <t>A</t>
  </si>
  <si>
    <t>B</t>
  </si>
  <si>
    <t>C</t>
  </si>
  <si>
    <t>D</t>
  </si>
  <si>
    <t>1ASY (A:R)</t>
  </si>
  <si>
    <t>1ASY</t>
  </si>
  <si>
    <t>A:R</t>
  </si>
  <si>
    <t>yeast aspartyl-tRNA synthetase (490)</t>
  </si>
  <si>
    <t>tRNA-Asp (75)</t>
  </si>
  <si>
    <t>1AV6 (A:B)</t>
  </si>
  <si>
    <t>1AV6</t>
  </si>
  <si>
    <t>A:B</t>
  </si>
  <si>
    <t>Cap-specific mRNA methyltransferase (295)</t>
  </si>
  <si>
    <t>M7G capped RNA (6)</t>
  </si>
  <si>
    <t>1B23 (P:R)</t>
  </si>
  <si>
    <t>P:R</t>
  </si>
  <si>
    <t>T. Aquaticus EF-TU (405)</t>
  </si>
  <si>
    <t>E. coli tRNA-Cys (74)</t>
  </si>
  <si>
    <t>1C0A (A:B)</t>
  </si>
  <si>
    <t>1C0A</t>
  </si>
  <si>
    <t>E. coli aspartyl-tRNA synthetase (585)</t>
  </si>
  <si>
    <t>tRNA-Asp (77)</t>
  </si>
  <si>
    <t>1C9S (L:W1-7)</t>
  </si>
  <si>
    <t>1C9S</t>
  </si>
  <si>
    <t>L:W</t>
  </si>
  <si>
    <t>TRAP (74)</t>
  </si>
  <si>
    <t>ssRNA (7)</t>
  </si>
  <si>
    <t>1CVJ (A:M)</t>
  </si>
  <si>
    <t>1CVJ</t>
  </si>
  <si>
    <t>A:M</t>
  </si>
  <si>
    <t>poly(A)-binding protein (190)</t>
  </si>
  <si>
    <t>polyA (11)</t>
  </si>
  <si>
    <t>1DFU (P:MN)</t>
  </si>
  <si>
    <t>1DFU</t>
  </si>
  <si>
    <t>P:MN</t>
  </si>
  <si>
    <t>Ribosomal Protein L25 (94)</t>
  </si>
  <si>
    <t>5s rRNA (19+19)</t>
  </si>
  <si>
    <t>1DI2 (AB:CD)</t>
  </si>
  <si>
    <t>1DI2</t>
  </si>
  <si>
    <t>AB:CD</t>
  </si>
  <si>
    <t>dsRBD A (69+69)</t>
  </si>
  <si>
    <t>dsRNA (10+10)</t>
  </si>
  <si>
    <t>1F7U (A:B)</t>
  </si>
  <si>
    <t>arginyl-tRNA synthetase (607)</t>
  </si>
  <si>
    <t>tRNA-Arg (76)</t>
  </si>
  <si>
    <t>1FEU (A:BC)</t>
  </si>
  <si>
    <t>1FEU</t>
  </si>
  <si>
    <t>A:BC</t>
  </si>
  <si>
    <t>Ribosomal protein L5 (206)</t>
  </si>
  <si>
    <t>5s rRNA (19+21)</t>
  </si>
  <si>
    <t>1FFY (A:T)</t>
  </si>
  <si>
    <t>1FFY</t>
  </si>
  <si>
    <t>A:T</t>
  </si>
  <si>
    <t>Isoleucyl-tRNA synthetase (917)</t>
  </si>
  <si>
    <t>tRNA-Ile (75)</t>
  </si>
  <si>
    <t>1G1X (ABC:DE)</t>
  </si>
  <si>
    <t>1G1X</t>
  </si>
  <si>
    <t>ABC:DE</t>
  </si>
  <si>
    <t>ribosomal proteins S15, S6, S18 (98+88+88)</t>
  </si>
  <si>
    <t>16S rRNA (41+44)</t>
  </si>
  <si>
    <t>1G2E(A:B)</t>
  </si>
  <si>
    <t>RRMdomain of the HuD protein (167)</t>
  </si>
  <si>
    <t>class II ARE fragment (10)</t>
  </si>
  <si>
    <t>1GAX (A:C)</t>
  </si>
  <si>
    <t>A:C</t>
  </si>
  <si>
    <t>Valyl-tRNA synthetase (862)</t>
  </si>
  <si>
    <t>tRNA-Val (75)</t>
  </si>
  <si>
    <t>1H3E (AA':BB’)</t>
  </si>
  <si>
    <t>AD:BG</t>
  </si>
  <si>
    <t>T. thermophilus  tyrosyl-tRNA synthetase (432)</t>
  </si>
  <si>
    <t>tRNA-Tyr (86)</t>
  </si>
  <si>
    <t>1H4S (AB:T)</t>
  </si>
  <si>
    <t>1H4S</t>
  </si>
  <si>
    <t>AB:T</t>
  </si>
  <si>
    <t>T. thermophilus prolyl-tRNA synthetase (477+477)</t>
  </si>
  <si>
    <t>tRNA-Pro (77)</t>
  </si>
  <si>
    <t>1HQ1 (A:B)</t>
  </si>
  <si>
    <t>1HQ1</t>
  </si>
  <si>
    <t>E.coli SRP (105)</t>
  </si>
  <si>
    <t>4.5S RNA domain IV (49)</t>
  </si>
  <si>
    <t>1I6U (A:C)</t>
  </si>
  <si>
    <t>1I6U</t>
  </si>
  <si>
    <t>M. jannaschii ribosomal protein S8 (130)</t>
  </si>
  <si>
    <t>16S rRNA (37)</t>
  </si>
  <si>
    <t>1J1U (AA':BB’)</t>
  </si>
  <si>
    <t>AC:BE</t>
  </si>
  <si>
    <t>M. jannaschii Tyrosyl-tRNA synthetase (306+306)</t>
  </si>
  <si>
    <t>tRNA-Tyr (77)</t>
  </si>
  <si>
    <t>1JBS (A:C)</t>
  </si>
  <si>
    <t>1JBS</t>
  </si>
  <si>
    <t>Restrictocin (149)</t>
  </si>
  <si>
    <t>SRD RNA Analogue (29 mer)</t>
  </si>
  <si>
    <t>1JID (A:B)</t>
  </si>
  <si>
    <t>1JID</t>
  </si>
  <si>
    <t>H. sapiens SRP19 (128)</t>
  </si>
  <si>
    <t>SRP RNA (29)</t>
  </si>
  <si>
    <t>1K8W (A:B)</t>
  </si>
  <si>
    <t>1K8W</t>
  </si>
  <si>
    <t>Pseudouridine synthase B (327)</t>
  </si>
  <si>
    <t>T stem-loop RNA (22)</t>
  </si>
  <si>
    <t>1KNZ (AB:W)</t>
  </si>
  <si>
    <t>1KNZ</t>
  </si>
  <si>
    <t>AB:W</t>
  </si>
  <si>
    <t>Rotavirus NSP3 (164)</t>
  </si>
  <si>
    <t>mRNA (5)</t>
  </si>
  <si>
    <t>1KQ2 (ABHIKM:R)</t>
  </si>
  <si>
    <t>1KQ2</t>
  </si>
  <si>
    <t>ABHIKM:R</t>
  </si>
  <si>
    <t>Hfq (77+77+77+77+77+77)</t>
  </si>
  <si>
    <t>7-mer RNA (7)</t>
  </si>
  <si>
    <t>1LNG (A:B)</t>
  </si>
  <si>
    <t>1LNG</t>
  </si>
  <si>
    <t>M. jannaschii SRP19 (87)</t>
  </si>
  <si>
    <t>7S SRP RNA (97)</t>
  </si>
  <si>
    <t>1M5O (C:AB)</t>
  </si>
  <si>
    <t>C:AB</t>
  </si>
  <si>
    <t>U1 Snp (100)</t>
  </si>
  <si>
    <t>Hairpin ribozyme (92)</t>
  </si>
  <si>
    <t>1M8V (AM:O)</t>
  </si>
  <si>
    <t>1M8V</t>
  </si>
  <si>
    <t>AM:O</t>
  </si>
  <si>
    <t xml:space="preserve"> P. abyssi Sm PROTEIN (77+77)</t>
  </si>
  <si>
    <t>Uridine Heptamer (7)</t>
  </si>
  <si>
    <t>1M8W (A:CE)</t>
  </si>
  <si>
    <t>1M8W</t>
  </si>
  <si>
    <t>A:CE</t>
  </si>
  <si>
    <t>Pumilio-homology domain (349)</t>
  </si>
  <si>
    <t>Nre1-19  RNA (8+8)</t>
  </si>
  <si>
    <t>1MJI (AB:CD)</t>
  </si>
  <si>
    <t>1MJI</t>
  </si>
  <si>
    <t>T. thermophilus ribosomal protein L5 (182)</t>
  </si>
  <si>
    <t>5S rRNA fragment (34)</t>
  </si>
  <si>
    <t>1MMS (A:C)</t>
  </si>
  <si>
    <t>1MMS</t>
  </si>
  <si>
    <t>T. maritima ribosomal protein L11 (140)</t>
  </si>
  <si>
    <t>T. maritima 23S rRNA fragment (58)</t>
  </si>
  <si>
    <t>1MSW (D:NTR)</t>
  </si>
  <si>
    <t>1MSW</t>
  </si>
  <si>
    <t>D:R</t>
  </si>
  <si>
    <t>T7 RNA polymerase (883)</t>
  </si>
  <si>
    <t>RNA transcript (10)</t>
  </si>
  <si>
    <t>1MZP (A:B)</t>
  </si>
  <si>
    <t>1MZP</t>
  </si>
  <si>
    <t>S. acidocaldarius ribosomal protein L1P (217)</t>
  </si>
  <si>
    <t>23S rRNA fragment (55)</t>
  </si>
  <si>
    <t>1N35 (A:BC)</t>
  </si>
  <si>
    <t>1N35</t>
  </si>
  <si>
    <t>Reovirus polymerase (1267)</t>
  </si>
  <si>
    <t>dsRNA (5+10)</t>
  </si>
  <si>
    <t>1N78 (A:C)</t>
  </si>
  <si>
    <t>1N78</t>
  </si>
  <si>
    <t xml:space="preserve">T. thermophilus glutamyl-tRNA synthetase (468) </t>
  </si>
  <si>
    <t>tRNA-Glu (75)</t>
  </si>
  <si>
    <t>1OOA (A:C)</t>
  </si>
  <si>
    <t>1OOA</t>
  </si>
  <si>
    <t>NF-kappaB p50 (326)</t>
  </si>
  <si>
    <t>aptamer RNA (29)</t>
  </si>
  <si>
    <t>1Q2R (AB:E)</t>
  </si>
  <si>
    <t>1Q2R</t>
  </si>
  <si>
    <t>AB:E</t>
  </si>
  <si>
    <t>Guanine transglycosylase (386+386)</t>
  </si>
  <si>
    <t>20-mer tRNA fragment (20)</t>
  </si>
  <si>
    <t>1QF6 (A:B)</t>
  </si>
  <si>
    <t>E. coli threonyl-tRNA synthetase (642)</t>
  </si>
  <si>
    <t>tRNA-Thr (76)</t>
  </si>
  <si>
    <t>1QTQ (A:B)</t>
  </si>
  <si>
    <t>E. Coli Glutaminyl-tRNA synthetase (553)</t>
  </si>
  <si>
    <t>tRNA-Gln (75)</t>
  </si>
  <si>
    <t>1R3E (A:CDE)</t>
  </si>
  <si>
    <t>1R3E</t>
  </si>
  <si>
    <t>A:CDE</t>
  </si>
  <si>
    <t>Pseudouridine   Synthase   TruB   (309)</t>
  </si>
  <si>
    <t>tRNA fragment ( 17)</t>
  </si>
  <si>
    <t>1R9F (AA':BC)</t>
  </si>
  <si>
    <t>1R9F</t>
  </si>
  <si>
    <t>AD:BC</t>
  </si>
  <si>
    <t>p19 (136+136)</t>
  </si>
  <si>
    <t>siRNA (21+21)</t>
  </si>
  <si>
    <t>1S03 (H:A)</t>
  </si>
  <si>
    <t>H:A</t>
  </si>
  <si>
    <t>E. coli ribosomal protein S8 (129)</t>
  </si>
  <si>
    <t>RNA (47)</t>
  </si>
  <si>
    <t>1SDS (C:FF')</t>
  </si>
  <si>
    <t>CA:FG</t>
  </si>
  <si>
    <t>50S ribosomal protein L7Ae (117)</t>
  </si>
  <si>
    <t>box H/ACA sRNA (15)</t>
  </si>
  <si>
    <t>1SER (AB:T)</t>
  </si>
  <si>
    <t>1SER</t>
  </si>
  <si>
    <t>T. thermophilusseryl-tRNA synthetase (421+421)</t>
  </si>
  <si>
    <t>tRNA-Ser (94)</t>
  </si>
  <si>
    <t>1SI3 (AA’:BB’)</t>
  </si>
  <si>
    <t>1SI3</t>
  </si>
  <si>
    <t>AC:BD</t>
  </si>
  <si>
    <t>PAZ domain of eIF2c1 (149)</t>
  </si>
  <si>
    <t>siRNA (9)</t>
  </si>
  <si>
    <t>1U0B(B:A)</t>
  </si>
  <si>
    <t>B:A</t>
  </si>
  <si>
    <t>E.coli cysteinyl-tRNA synthetase (461)</t>
  </si>
  <si>
    <t>tRNA-Cys (74)</t>
  </si>
  <si>
    <t>1UVI (A:D)</t>
  </si>
  <si>
    <t>1UVI</t>
  </si>
  <si>
    <t>A:D</t>
  </si>
  <si>
    <t>phi6 RNA polymerase (664)</t>
  </si>
  <si>
    <t>6-mer RNA (6)</t>
  </si>
  <si>
    <t>1VFG (B:D)</t>
  </si>
  <si>
    <t>1VFG</t>
  </si>
  <si>
    <t>B:D</t>
  </si>
  <si>
    <t>CCA-adding enzyme (390)</t>
  </si>
  <si>
    <t>tRNA (75)</t>
  </si>
  <si>
    <t>1WNE (A:BC)</t>
  </si>
  <si>
    <t>1WNE</t>
  </si>
  <si>
    <t>Foot-and-mouth disease virus polymerase (476)</t>
  </si>
  <si>
    <t>template-primer RNA decanucleotide (8+5)</t>
  </si>
  <si>
    <t>1WPU (A:C)</t>
  </si>
  <si>
    <t>1WPU</t>
  </si>
  <si>
    <t>HutP antitermination protein (147)</t>
  </si>
  <si>
    <t>hut mRNA (7)</t>
  </si>
  <si>
    <t>1WSU (A:E)</t>
  </si>
  <si>
    <t>1WSU</t>
  </si>
  <si>
    <t>A:E</t>
  </si>
  <si>
    <t>Elongation Factor SelB (124)</t>
  </si>
  <si>
    <t>SECIS RNA (23 mer)</t>
  </si>
  <si>
    <t>1YVP (B:EFH)</t>
  </si>
  <si>
    <t>1YVP</t>
  </si>
  <si>
    <t>B:EFH</t>
  </si>
  <si>
    <t>Ro autoantigen (538)</t>
  </si>
  <si>
    <t>Y RNA (10+10+10)</t>
  </si>
  <si>
    <t>1ZBH (ABCD:EF)</t>
  </si>
  <si>
    <t>ABCD:EF</t>
  </si>
  <si>
    <t>exonuclease  ERI1  (299+299)</t>
  </si>
  <si>
    <t>Histone mRNA  (20 mer)</t>
  </si>
  <si>
    <t>1ZBI (AB:CD)</t>
  </si>
  <si>
    <t>1ZBI</t>
  </si>
  <si>
    <t>A:CD</t>
  </si>
  <si>
    <t>RNase H (142+142)</t>
  </si>
  <si>
    <t>A form RNA (12+12)</t>
  </si>
  <si>
    <t>1ZH5 (AB:C)</t>
  </si>
  <si>
    <t>AB:C</t>
  </si>
  <si>
    <t>La autoantigen (195+195)</t>
  </si>
  <si>
    <t>3'-terminii mRNA (9)</t>
  </si>
  <si>
    <t>2A8V (B:E)</t>
  </si>
  <si>
    <t>2A8V</t>
  </si>
  <si>
    <t>B:E</t>
  </si>
  <si>
    <t>RHO (118)</t>
  </si>
  <si>
    <t>Cytosine rich RNA (6)</t>
  </si>
  <si>
    <t>2ANR (A:B)</t>
  </si>
  <si>
    <t>Nova-1 KH1/KH2 domain (178)</t>
  </si>
  <si>
    <t>hairpin RNA (25)</t>
  </si>
  <si>
    <t>2ASB (A:B)</t>
  </si>
  <si>
    <t>2ASB</t>
  </si>
  <si>
    <t>Nus A (251)</t>
  </si>
  <si>
    <t>rRNA (11)</t>
  </si>
  <si>
    <t>2AZ0 (AB:CD)</t>
  </si>
  <si>
    <t>2AZ0</t>
  </si>
  <si>
    <t>Flock house virus  B2 (73+73)</t>
  </si>
  <si>
    <t>siRNA (18+18)</t>
  </si>
  <si>
    <t>2AZX (AA':CC’)</t>
  </si>
  <si>
    <t>AF:CL</t>
  </si>
  <si>
    <t>H. sapiens tryptophanyl-tRNA synthetase (477)</t>
  </si>
  <si>
    <t>tRNA-Trp (75)</t>
  </si>
  <si>
    <t>2B3J (AB:EF)</t>
  </si>
  <si>
    <t>2B3J</t>
  </si>
  <si>
    <t>AB:EF</t>
  </si>
  <si>
    <t>TadA (159)</t>
  </si>
  <si>
    <t>tRNA-Arg2 (16)</t>
  </si>
  <si>
    <t>2BGG (A:PQ)</t>
  </si>
  <si>
    <t>A:PQ</t>
  </si>
  <si>
    <t>A. fulgidus PIWI (427)</t>
  </si>
  <si>
    <t>siRNA (8+8)</t>
  </si>
  <si>
    <t>2BH2 (A:C)</t>
  </si>
  <si>
    <t>2BH2</t>
  </si>
  <si>
    <t>Methyltransferase RumA (433)</t>
  </si>
  <si>
    <t>23S rRNA (37)</t>
  </si>
  <si>
    <t>2BTE (A:B)</t>
  </si>
  <si>
    <t>2BTE</t>
  </si>
  <si>
    <t>T. thermophilus leucyl-tRNA synthetase (878)</t>
  </si>
  <si>
    <t>tRNA-Leu (83)</t>
  </si>
  <si>
    <t>2BX2 (LL’:RR’)</t>
  </si>
  <si>
    <t>2BX2</t>
  </si>
  <si>
    <t>LM:RS</t>
  </si>
  <si>
    <t>RNase E (517)</t>
  </si>
  <si>
    <t>RNA (15)</t>
  </si>
  <si>
    <t>2CSX (A:C)</t>
  </si>
  <si>
    <t>Methionyl-tRNA synthetase (497)</t>
  </si>
  <si>
    <t>tRNA-Met (75)</t>
  </si>
  <si>
    <t>2DB3 (A:E)</t>
  </si>
  <si>
    <t>2DB3</t>
  </si>
  <si>
    <t>DEAD-box helicase vasa (434)</t>
  </si>
  <si>
    <t>ssRNA (10)</t>
  </si>
  <si>
    <t>2DLC (XX':YY')</t>
  </si>
  <si>
    <t>2DLC</t>
  </si>
  <si>
    <t>XA:YG</t>
  </si>
  <si>
    <t>Tyrosyl-tRNA synthetase(394)</t>
  </si>
  <si>
    <t>tRNA-Tyr (76)</t>
  </si>
  <si>
    <t>2DRB (A:B)</t>
  </si>
  <si>
    <t>CCA-adding enzyme (437)</t>
  </si>
  <si>
    <t>tRNAminiCCA (35)</t>
  </si>
  <si>
    <t>2DU3 (AA'BB':DD')</t>
  </si>
  <si>
    <t>AEBF:DH</t>
  </si>
  <si>
    <t>O-phosphoseryl-tRNA synthetase(534+534+534+534)</t>
  </si>
  <si>
    <t>tRNA-Cys (71+71)</t>
  </si>
  <si>
    <t>2EZ6 (AB:CD)</t>
  </si>
  <si>
    <t>2EZ6</t>
  </si>
  <si>
    <t>RNase III (221+221)</t>
  </si>
  <si>
    <t>28-mer RNA (28+28)</t>
  </si>
  <si>
    <t>2F8S (AB:CD)</t>
  </si>
  <si>
    <t>2F8S</t>
  </si>
  <si>
    <t>A. aeolicus Argonaute (706+706)</t>
  </si>
  <si>
    <t>siRNA (22+22)</t>
  </si>
  <si>
    <t>2FK6 (A:R)</t>
  </si>
  <si>
    <t>RNase Z (320)</t>
  </si>
  <si>
    <t>tRNA-Thr (79)</t>
  </si>
  <si>
    <t>2FMT (A:C)</t>
  </si>
  <si>
    <t>2FMT</t>
  </si>
  <si>
    <t>methionyl-tRNAfmet transformylase  (314)</t>
  </si>
  <si>
    <t>tRNAfmet (77)</t>
  </si>
  <si>
    <t>2G4B (A:B)</t>
  </si>
  <si>
    <t>2G4B</t>
  </si>
  <si>
    <t>Splicing factor U2AF (172)</t>
  </si>
  <si>
    <t>Polypyrimidine (7)</t>
  </si>
  <si>
    <t>2GIC (A:R28-36)</t>
  </si>
  <si>
    <t>2GIC</t>
  </si>
  <si>
    <t>VSV nucleocapsid (422)</t>
  </si>
  <si>
    <t>viral genomic RNA (45)</t>
  </si>
  <si>
    <t>2GJW (AB:EFH)</t>
  </si>
  <si>
    <t>2GJW</t>
  </si>
  <si>
    <t>AB:EFH</t>
  </si>
  <si>
    <t>Splicing endonuclease (313+313)</t>
  </si>
  <si>
    <t>bulge-helix-bulge RNA (19+12+7)</t>
  </si>
  <si>
    <t>2GXB (A:EF)</t>
  </si>
  <si>
    <t>A:EF</t>
  </si>
  <si>
    <t>Z alpha domain of adenosine deaminase (66)</t>
  </si>
  <si>
    <t>dsRNA (7+7)</t>
  </si>
  <si>
    <t>2HW8 (A:B)</t>
  </si>
  <si>
    <t>2HW8</t>
  </si>
  <si>
    <t>Ribosomal protein L1 (228)</t>
  </si>
  <si>
    <t>mRNA (36)</t>
  </si>
  <si>
    <t>2I82 (A:E)</t>
  </si>
  <si>
    <t>2I82</t>
  </si>
  <si>
    <t>Pseudouridine synthase  RluA (217)</t>
  </si>
  <si>
    <t>tRNA-Phe (21)</t>
  </si>
  <si>
    <t>2IX1 (A:B)</t>
  </si>
  <si>
    <t>2IX1</t>
  </si>
  <si>
    <t>RNase II (664)</t>
  </si>
  <si>
    <t>polyA (13)</t>
  </si>
  <si>
    <t>2J0S (ACDT:E)</t>
  </si>
  <si>
    <t>2J0S</t>
  </si>
  <si>
    <t>ACDT:E</t>
  </si>
  <si>
    <t>Exon junction complex (410+146+89+150)</t>
  </si>
  <si>
    <t>mRNA (15)</t>
  </si>
  <si>
    <t>2JEA (AB:C)</t>
  </si>
  <si>
    <t>2JEA</t>
  </si>
  <si>
    <t>S. solfataricus exosome (277+250)</t>
  </si>
  <si>
    <t>substrate RNA (35)</t>
  </si>
  <si>
    <t>2JLU (A:C)</t>
  </si>
  <si>
    <t>2JLU</t>
  </si>
  <si>
    <t>Serine protease subunit NS3 (451)</t>
  </si>
  <si>
    <t>ssRNA (12)</t>
  </si>
  <si>
    <t>2OZB (AB:C)</t>
  </si>
  <si>
    <t>2OZB</t>
  </si>
  <si>
    <t>Ribonucleoprotein (130+260)</t>
  </si>
  <si>
    <t>U4snRNA (33)</t>
  </si>
  <si>
    <t>2PJP (A:B)</t>
  </si>
  <si>
    <t>2PJP</t>
  </si>
  <si>
    <t>E.coli  SelB (121)</t>
  </si>
  <si>
    <t>2PY9 (B:E)</t>
  </si>
  <si>
    <t>2PY9</t>
  </si>
  <si>
    <t>Poly(rC)-binding protein 2 (73)</t>
  </si>
  <si>
    <t>human telomeric RNA (12)</t>
  </si>
  <si>
    <t>2Q66 (A:X)</t>
  </si>
  <si>
    <t>A:X</t>
  </si>
  <si>
    <t>S.cerevisiae poly(A) polymerase (525)</t>
  </si>
  <si>
    <t>polyA (5)</t>
  </si>
  <si>
    <t>2QUX (AB:C)</t>
  </si>
  <si>
    <t>2QUX</t>
  </si>
  <si>
    <t>Pseudomonas phage PP7 coat protein (125+125)</t>
  </si>
  <si>
    <t>2R7R (A:X)</t>
  </si>
  <si>
    <t>2R7R</t>
  </si>
  <si>
    <t>Rotavirus polymerase VP1 (1095)</t>
  </si>
  <si>
    <t>RNA (7)</t>
  </si>
  <si>
    <t>2R8S (LH:R)</t>
  </si>
  <si>
    <t>LH:R</t>
  </si>
  <si>
    <t>synthetic FAB (214+224)</t>
  </si>
  <si>
    <t>ribozyme   (159)</t>
  </si>
  <si>
    <t>2VNU (D:B)</t>
  </si>
  <si>
    <t>2VNU</t>
  </si>
  <si>
    <t>D:B</t>
  </si>
  <si>
    <t>Exonuclease  Rrp44 (760)</t>
  </si>
  <si>
    <t>2XD0 (A:G)</t>
  </si>
  <si>
    <t>A:G</t>
  </si>
  <si>
    <t>P. atrosepticum ToxN (171)</t>
  </si>
  <si>
    <t>P. atrosepticum ToxI (36)</t>
  </si>
  <si>
    <t>2XGJ (A:C)</t>
  </si>
  <si>
    <t>2XGJ</t>
  </si>
  <si>
    <t>Mtr4 (1010)</t>
  </si>
  <si>
    <t>2XNR (A:C)</t>
  </si>
  <si>
    <t>2XNR</t>
  </si>
  <si>
    <t>Nab3-RRM (97)</t>
  </si>
  <si>
    <t>UCUU recognition sequence (12)</t>
  </si>
  <si>
    <t>2XS2 (A:B)</t>
  </si>
  <si>
    <t>2XS2</t>
  </si>
  <si>
    <t>Murine Dazl (102)</t>
  </si>
  <si>
    <t>3'-UTRs of mRNA (8)</t>
  </si>
  <si>
    <t>2XZO (A:D)</t>
  </si>
  <si>
    <t>2XZO</t>
  </si>
  <si>
    <t>Upf1 helicase (623)</t>
  </si>
  <si>
    <t>polyU (7)</t>
  </si>
  <si>
    <t>2Y8W (A:B)</t>
  </si>
  <si>
    <t>2Y8W</t>
  </si>
  <si>
    <t>Endoribonuclease Cse3 (215)</t>
  </si>
  <si>
    <t>hairpin RNA (20)</t>
  </si>
  <si>
    <t>2YKG (A:CD)</t>
  </si>
  <si>
    <t>2YKG</t>
  </si>
  <si>
    <t>RIG-I (696)</t>
  </si>
  <si>
    <t>2ZI0 (AB:CD)</t>
  </si>
  <si>
    <t>TAV2b (75+75)</t>
  </si>
  <si>
    <t>2ZKO (AB:CD)</t>
  </si>
  <si>
    <t>2ZKO</t>
  </si>
  <si>
    <t>NS1 protein of influenza A (73+73)</t>
  </si>
  <si>
    <t>A-form dsRNA (21+21)</t>
  </si>
  <si>
    <t>2ZM5 (A:C)</t>
  </si>
  <si>
    <t>2ZM5</t>
  </si>
  <si>
    <t>isopentenyltransferase (316)</t>
  </si>
  <si>
    <t>tRNA-Phe (76)</t>
  </si>
  <si>
    <t>2ZZM (A:B)</t>
  </si>
  <si>
    <t>Trm5 (336)</t>
  </si>
  <si>
    <t>tRNA-Leu (84)</t>
  </si>
  <si>
    <t>3A6P (AC:DE)</t>
  </si>
  <si>
    <t>3A6P</t>
  </si>
  <si>
    <t>AC:DE</t>
  </si>
  <si>
    <t>Exp-5:RanGTP (1024+13+216)</t>
  </si>
  <si>
    <t>pre-microRNA (24+24)</t>
  </si>
  <si>
    <t>3ADB (A:C)</t>
  </si>
  <si>
    <t>3ADB</t>
  </si>
  <si>
    <t>O-phosphoseryl-tRNA kinase (259)</t>
  </si>
  <si>
    <t>tRNA-Sec (92)</t>
  </si>
  <si>
    <t>3AEV (B:C)</t>
  </si>
  <si>
    <t>3AEV</t>
  </si>
  <si>
    <t>B:C</t>
  </si>
  <si>
    <t>Dim2p (219)</t>
  </si>
  <si>
    <t>P. horikoshii 16S rRNA fragment (11)</t>
  </si>
  <si>
    <t>3AMT (A:B)</t>
  </si>
  <si>
    <t>Agmatinylcytidine synthetase TiaS (440)</t>
  </si>
  <si>
    <t>tRNA-Ile (78)</t>
  </si>
  <si>
    <t>3BSN (A:PT)</t>
  </si>
  <si>
    <t>3BSN</t>
  </si>
  <si>
    <t>A:PT</t>
  </si>
  <si>
    <t>Norwalk virus polymerase (510)</t>
  </si>
  <si>
    <t>RNA (8+9)</t>
  </si>
  <si>
    <t>3BT7 (A:C)</t>
  </si>
  <si>
    <t>3BT7</t>
  </si>
  <si>
    <t>Methyltransferase TrmA (369)</t>
  </si>
  <si>
    <t>T-arm analogue (19)</t>
  </si>
  <si>
    <t>3BX2 (A:C)</t>
  </si>
  <si>
    <t>3BX2</t>
  </si>
  <si>
    <t>PUF4  (335)</t>
  </si>
  <si>
    <t>3' UTR binding sequence (9)</t>
  </si>
  <si>
    <t>3D2S (A:E)</t>
  </si>
  <si>
    <t>3D2S</t>
  </si>
  <si>
    <t>MBNL1 ZnF3/4 (70)</t>
  </si>
  <si>
    <t>pre-mRNA (6)</t>
  </si>
  <si>
    <t>3DD2 (H:B)</t>
  </si>
  <si>
    <t>3DD2</t>
  </si>
  <si>
    <t>H:B</t>
  </si>
  <si>
    <t>Thrombin (258)</t>
  </si>
  <si>
    <t>26-mer RNA (26)</t>
  </si>
  <si>
    <t>3DH3 (B:F)</t>
  </si>
  <si>
    <t>3DH3</t>
  </si>
  <si>
    <t>B:F</t>
  </si>
  <si>
    <t>RluF (290)</t>
  </si>
  <si>
    <t>23S RNA (22)</t>
  </si>
  <si>
    <t>3EPH (A:E)</t>
  </si>
  <si>
    <t>3EPH</t>
  </si>
  <si>
    <t>DMATase (409)</t>
  </si>
  <si>
    <t>tRNA-Cys (69)</t>
  </si>
  <si>
    <t>3EQT (AB:CD)</t>
  </si>
  <si>
    <t>3EQT</t>
  </si>
  <si>
    <t>Helicase DHX58 (145)</t>
  </si>
  <si>
    <t>dsRNA (8)</t>
  </si>
  <si>
    <t>3FTE (A:CD)</t>
  </si>
  <si>
    <t>3FTE</t>
  </si>
  <si>
    <t>Methyltransferase KsgA (249)</t>
  </si>
  <si>
    <t>rRNA (22+22)</t>
  </si>
  <si>
    <t>3HL2 (AA'BB':E)</t>
  </si>
  <si>
    <t>3HL2</t>
  </si>
  <si>
    <t>KMAB:E</t>
  </si>
  <si>
    <t>Selenium transferase (501)</t>
  </si>
  <si>
    <t>tRNA-Sec (90)</t>
  </si>
  <si>
    <t>3I5X (A:B)</t>
  </si>
  <si>
    <t>3I5X</t>
  </si>
  <si>
    <t>Mss116p (563)</t>
  </si>
  <si>
    <t>polyU (10)</t>
  </si>
  <si>
    <t>3IAB (AB:R)</t>
  </si>
  <si>
    <t>3IAB</t>
  </si>
  <si>
    <t>AB:R</t>
  </si>
  <si>
    <t>RNases P/MRP (158+140)</t>
  </si>
  <si>
    <t>RNase MRP P3 domain (46)</t>
  </si>
  <si>
    <t>3IEV (A:D)</t>
  </si>
  <si>
    <t>GTPase era (308)</t>
  </si>
  <si>
    <t>16S rRNA (12)</t>
  </si>
  <si>
    <t>3K5Q (A:B)</t>
  </si>
  <si>
    <t>FBF (412)</t>
  </si>
  <si>
    <t>mRNA (9)</t>
  </si>
  <si>
    <t>3KS8 (AB:EF)</t>
  </si>
  <si>
    <t>3KS8</t>
  </si>
  <si>
    <t>Polymerase cofactor VP35 (184+184)</t>
  </si>
  <si>
    <t>dsRNA (18+18)</t>
  </si>
  <si>
    <t>3MDG (AB:C)</t>
  </si>
  <si>
    <t>3MDG</t>
  </si>
  <si>
    <t>CFI(m)25 (227+227)</t>
  </si>
  <si>
    <t>3MOJ (B:A)</t>
  </si>
  <si>
    <t>3MOJ</t>
  </si>
  <si>
    <t>Helicase dbpA (76)</t>
  </si>
  <si>
    <t>E.coli 23S rRNA fragment (74)</t>
  </si>
  <si>
    <t>3NMR (A:B)</t>
  </si>
  <si>
    <t>CUG-binding protein 1 (175)</t>
  </si>
  <si>
    <t>UGU-rich mRNA (12)</t>
  </si>
  <si>
    <t>3O3I (XX’:AA’)</t>
  </si>
  <si>
    <t>XY:AB</t>
  </si>
  <si>
    <t>Hiwi1 PAZ domain (124)</t>
  </si>
  <si>
    <t>piRNA (14)</t>
  </si>
  <si>
    <t>3O8C (A:C)</t>
  </si>
  <si>
    <t>3O8C</t>
  </si>
  <si>
    <t>HCV NS3 helicase (666)</t>
  </si>
  <si>
    <t>polyU (6)</t>
  </si>
  <si>
    <t>3OIJ (AB:C)</t>
  </si>
  <si>
    <t>Methyltransferase (253+253)</t>
  </si>
  <si>
    <t>SSU rRNA (14+14)</t>
  </si>
  <si>
    <t>3OL6 (A:BCD)</t>
  </si>
  <si>
    <t>3OL6</t>
  </si>
  <si>
    <t>A:BCD</t>
  </si>
  <si>
    <t>Poliovirus polymerase (471)</t>
  </si>
  <si>
    <t>RNA (26+14+9)</t>
  </si>
  <si>
    <t>3PF4 (B:R)</t>
  </si>
  <si>
    <t>3PF4</t>
  </si>
  <si>
    <t>B:R</t>
  </si>
  <si>
    <t>CspB (67+67)</t>
  </si>
  <si>
    <t>3QJJ (A:Q)</t>
  </si>
  <si>
    <t>3QJJ</t>
  </si>
  <si>
    <t>A:Q</t>
  </si>
  <si>
    <t>RAMP Protein (243)</t>
  </si>
  <si>
    <t>CRISPR Repeat RNA (12)</t>
  </si>
  <si>
    <t>3R2C (AJ:R)</t>
  </si>
  <si>
    <t>3R2C</t>
  </si>
  <si>
    <t>AJ:R</t>
  </si>
  <si>
    <t>NusB-NusE (148+83)</t>
  </si>
  <si>
    <t>BoxA RNA (12)</t>
  </si>
  <si>
    <t>3RC8 (A:E)</t>
  </si>
  <si>
    <t>3RC8</t>
  </si>
  <si>
    <t>Helicase SUPV3L1 (677)</t>
  </si>
  <si>
    <t>RNA fragment (6)</t>
  </si>
  <si>
    <t>3RW6 (A:H)</t>
  </si>
  <si>
    <t>A:H</t>
  </si>
  <si>
    <t>Nuclear RNA export factor 1 (267)</t>
  </si>
  <si>
    <t>CTE RNA (62)</t>
  </si>
  <si>
    <t>3SNP (A:C)</t>
  </si>
  <si>
    <t>3SNP</t>
  </si>
  <si>
    <t>Iron regulatory protein 1 (908)</t>
  </si>
  <si>
    <t>ferritin H IRE RNA (30)</t>
  </si>
  <si>
    <t>3T5N (A:C)</t>
  </si>
  <si>
    <t>3T5N</t>
  </si>
  <si>
    <t>Lassa virus nucleoprotein (354)</t>
  </si>
  <si>
    <t>ssRNA (6)</t>
  </si>
  <si>
    <t>3VJR (A:B)</t>
  </si>
  <si>
    <t>Peptidyl-tRNA hydrolase (197)</t>
  </si>
  <si>
    <t>tRNA CCA-acceptor (36)</t>
  </si>
  <si>
    <t>3ZC0 (AA'BB'CC'DD':MM')</t>
  </si>
  <si>
    <t>3ZC0</t>
  </si>
  <si>
    <t>AEBFCGDH:MN</t>
  </si>
  <si>
    <t>A. fulgidus C3PO (199+199+199+199+199+199+199+199)</t>
  </si>
  <si>
    <t>duplex RNA (16+16)</t>
  </si>
  <si>
    <t>3ZJT (A:B)</t>
  </si>
  <si>
    <t>3ZJT</t>
  </si>
  <si>
    <t>E.coli leucyl-tRNA synthetase (880)</t>
  </si>
  <si>
    <t>tRNA-Leu (88)</t>
  </si>
  <si>
    <t>4ATO (AA’A’’:GG’G’’)</t>
  </si>
  <si>
    <t>4ATO</t>
  </si>
  <si>
    <t>ABC:GHI</t>
  </si>
  <si>
    <t>B. thuringiensis ToxN (194+194+194)</t>
  </si>
  <si>
    <t>B. thuringiensis ToxI (34)</t>
  </si>
  <si>
    <t>4E78 (A:PT)</t>
  </si>
  <si>
    <t>4E78</t>
  </si>
  <si>
    <t>HCV polymerase (572)</t>
  </si>
  <si>
    <t>RNA primer-template pair (6+6)</t>
  </si>
  <si>
    <t>4ERD (AB:CD)</t>
  </si>
  <si>
    <t>p65 C-terminal domain (129+129)</t>
  </si>
  <si>
    <t>stem IV of telomerase RNA (22+22)</t>
  </si>
  <si>
    <t>4FVU (A:BC)</t>
  </si>
  <si>
    <t>4FVU</t>
  </si>
  <si>
    <t>Exonuclease (243)</t>
  </si>
  <si>
    <t>dsRNA (8+8)</t>
  </si>
  <si>
    <t>4H5P (AA’BB’:EE’)</t>
  </si>
  <si>
    <t>Nucleocapsid (245+245)</t>
  </si>
  <si>
    <t>polyU (14)</t>
  </si>
  <si>
    <t>4HOR (A:X)</t>
  </si>
  <si>
    <t>4HOR</t>
  </si>
  <si>
    <t>IFIT (482)</t>
  </si>
  <si>
    <t>polyC (5)</t>
  </si>
  <si>
    <t>4IG8 (A:BC)</t>
  </si>
  <si>
    <t>4IG8</t>
  </si>
  <si>
    <t>oligoadenylate synthetase 1 (349)</t>
  </si>
  <si>
    <t>4ILL (AB:RC)</t>
  </si>
  <si>
    <t>AB:RC</t>
  </si>
  <si>
    <t>endoribonuclease Cas6 (289+289)</t>
  </si>
  <si>
    <t>CRISPR RNA (24+24)</t>
  </si>
  <si>
    <t>4J1G (ABCD:E)</t>
  </si>
  <si>
    <t>4J1G</t>
  </si>
  <si>
    <t>ABCD:E</t>
  </si>
  <si>
    <t>Nucleocapsid (235+235+235+235)</t>
  </si>
  <si>
    <t>polyU (45)</t>
  </si>
  <si>
    <t>4J7M (A:B)</t>
  </si>
  <si>
    <t>4J7M</t>
  </si>
  <si>
    <t>Dom3Z (378)</t>
  </si>
  <si>
    <t>polyU (5)</t>
  </si>
  <si>
    <t>4L8H (AB:R)</t>
  </si>
  <si>
    <t>4L8H</t>
  </si>
  <si>
    <t>bacteriophage Qβ coat protein (132+132)</t>
  </si>
  <si>
    <t>operator hairpin RNA (20)</t>
  </si>
  <si>
    <t>4M59 (AB:CD)</t>
  </si>
  <si>
    <t>4M59</t>
  </si>
  <si>
    <t>Chloroplast ppr10 (718+718)</t>
  </si>
  <si>
    <t>psaJ RNA (18+18)</t>
  </si>
  <si>
    <t>4MDX (AB:C)</t>
  </si>
  <si>
    <t>4MDX</t>
  </si>
  <si>
    <t>mRNA interferase MazF (117+117)</t>
  </si>
  <si>
    <t>4N2Q (A:B)</t>
  </si>
  <si>
    <t>4N2Q</t>
  </si>
  <si>
    <t>Thylakoid assembly 8 (258)</t>
  </si>
  <si>
    <t>Zm4 13-mer RNA (13)</t>
  </si>
  <si>
    <t>4QU6 (A:B)</t>
  </si>
  <si>
    <t>4QU6</t>
  </si>
  <si>
    <t>Human GRSF1</t>
  </si>
  <si>
    <t>Synthetic RNA (6)</t>
  </si>
  <si>
    <t>4QU7 (A:U)</t>
  </si>
  <si>
    <t>4QU7</t>
  </si>
  <si>
    <t>A:U</t>
  </si>
  <si>
    <t>Human GRSF1 (81)</t>
  </si>
  <si>
    <t>4U8T (AD:OT)</t>
  </si>
  <si>
    <t>4U8T</t>
  </si>
  <si>
    <t>AD:OT</t>
  </si>
  <si>
    <t>YTH domain (177+177)</t>
  </si>
  <si>
    <t>heptaribonucleotide (7)</t>
  </si>
  <si>
    <t>4YCP (A:B)</t>
  </si>
  <si>
    <t>4YCP</t>
  </si>
  <si>
    <t>E. coli dihydrouridine synthase C</t>
  </si>
  <si>
    <t>tRNA-Trp</t>
  </si>
  <si>
    <t>4YVJ (AB:C)</t>
  </si>
  <si>
    <t>TrmD</t>
  </si>
  <si>
    <t xml:space="preserve">tRNA </t>
  </si>
  <si>
    <t>4Z4D (A:BD)</t>
  </si>
  <si>
    <t>4Z4D</t>
  </si>
  <si>
    <t>A:BD</t>
  </si>
  <si>
    <t>Human Argonaute-2 (859)</t>
  </si>
  <si>
    <t>Guide and t1G target RNAs (21+11)</t>
  </si>
  <si>
    <t>4ZT0 (A:B)</t>
  </si>
  <si>
    <t>4ZT0</t>
  </si>
  <si>
    <t>Cas9</t>
  </si>
  <si>
    <t>ss-Guide RNA</t>
  </si>
  <si>
    <t>5AOR (A:C)</t>
  </si>
  <si>
    <t>5AOR</t>
  </si>
  <si>
    <t>RNA Helicase Mle</t>
  </si>
  <si>
    <t>Synthetic RNA (11)</t>
  </si>
  <si>
    <t>5AOX (AB:C)</t>
  </si>
  <si>
    <t>Human SRP</t>
  </si>
  <si>
    <t>Synthetic RNA</t>
  </si>
  <si>
    <t>5B63 (AC:BD)</t>
  </si>
  <si>
    <t>E.coli arginyl-tRNA synthetase (587)</t>
  </si>
  <si>
    <t>tRNA-Arg (77)</t>
  </si>
  <si>
    <t>5DET (AB:PQ)</t>
  </si>
  <si>
    <t>AB:PQ</t>
  </si>
  <si>
    <t>Human RBPMS</t>
  </si>
  <si>
    <t>CAC containing RNA</t>
  </si>
  <si>
    <t>5EIM (A:C)</t>
  </si>
  <si>
    <t>5EIM</t>
  </si>
  <si>
    <t>YTH domain containing protein Mmi1</t>
  </si>
  <si>
    <t>Synthetic RNA (8)</t>
  </si>
  <si>
    <t>5ELH (B:R)</t>
  </si>
  <si>
    <t>5ELH</t>
  </si>
  <si>
    <t>CCCH Zinc fingers from Unkempt homolog</t>
  </si>
  <si>
    <t>UUA trimer containing RNA</t>
  </si>
  <si>
    <t>5ELK (A:R)</t>
  </si>
  <si>
    <t>5ELK</t>
  </si>
  <si>
    <t>UAG trimer containing RNA</t>
  </si>
  <si>
    <t>5ELR (C:B)</t>
  </si>
  <si>
    <t>C:B</t>
  </si>
  <si>
    <t>Human T-STAR proteins</t>
  </si>
  <si>
    <t>5ELS (AC:HI)</t>
  </si>
  <si>
    <t>5ELS</t>
  </si>
  <si>
    <t>AC:HI</t>
  </si>
  <si>
    <t>5EX7 (A:B)</t>
  </si>
  <si>
    <t>5EX7</t>
  </si>
  <si>
    <t>Brain tumor protein</t>
  </si>
  <si>
    <t>Hunchback mRNA (8)</t>
  </si>
  <si>
    <t>5F5F (A:B)</t>
  </si>
  <si>
    <t>5F5F</t>
  </si>
  <si>
    <t>Roquin-1</t>
  </si>
  <si>
    <t xml:space="preserve">mRNA </t>
  </si>
  <si>
    <t>5F5H (A:C)</t>
  </si>
  <si>
    <t>Roquin-2</t>
  </si>
  <si>
    <t>5GXH (A:B)</t>
  </si>
  <si>
    <t>5GXH</t>
  </si>
  <si>
    <t>Gemin5</t>
  </si>
  <si>
    <t>pre-snRNAs</t>
  </si>
  <si>
    <t>5HO4 (A:B)</t>
  </si>
  <si>
    <t>5HO4</t>
  </si>
  <si>
    <t>hnRNP A2/B1 (179)</t>
  </si>
  <si>
    <t>substrate RNA (10)</t>
  </si>
  <si>
    <t>5HR7 (A:D)</t>
  </si>
  <si>
    <t>RNA methyltransferase RlmN</t>
  </si>
  <si>
    <t>tRNA-Glu</t>
  </si>
  <si>
    <t>5I4A (C:D)</t>
  </si>
  <si>
    <t>5I4A</t>
  </si>
  <si>
    <t>C:D</t>
  </si>
  <si>
    <t>Argonaute protein</t>
  </si>
  <si>
    <t>Synthetic RNA (21)</t>
  </si>
  <si>
    <t>5ID6 (A:G)</t>
  </si>
  <si>
    <t>5ID6</t>
  </si>
  <si>
    <t>Cpf1</t>
  </si>
  <si>
    <t>5LTA (A:E)</t>
  </si>
  <si>
    <t>5LTA</t>
  </si>
  <si>
    <t>DEAH-box heicase Prp43</t>
  </si>
  <si>
    <t>Synthetic RNA (16)</t>
  </si>
  <si>
    <t>5N94 (A:C)</t>
  </si>
  <si>
    <t>5N94</t>
  </si>
  <si>
    <t>DHX36 helicase (944)</t>
  </si>
  <si>
    <t>PolyU (8)</t>
  </si>
  <si>
    <t>5O7H (BCDEF:A)</t>
  </si>
  <si>
    <t>BCDEF:A</t>
  </si>
  <si>
    <t>Cascade-I-Fv (167+315+315+315+336)</t>
  </si>
  <si>
    <t>CrRNA (43)</t>
  </si>
  <si>
    <t>5SZE (A:C)</t>
  </si>
  <si>
    <t>5SZE</t>
  </si>
  <si>
    <t>Aquifex aeolicus Hfq-RNA (83)</t>
  </si>
  <si>
    <t>PolyU (6)</t>
  </si>
  <si>
    <t>5T16 (ABCDEF:GH)</t>
  </si>
  <si>
    <t>5T16</t>
  </si>
  <si>
    <t>ABCDEF:GH</t>
  </si>
  <si>
    <t>yeast RNase III (276)</t>
  </si>
  <si>
    <t>RNA substrate analog (34)</t>
  </si>
  <si>
    <t>5T8Y (B:X)</t>
  </si>
  <si>
    <t>5T8Y</t>
  </si>
  <si>
    <t>B:X</t>
  </si>
  <si>
    <t>Epoxyqueuosine reductase</t>
  </si>
  <si>
    <t>anticodon stem loop of tRNA-Tyr</t>
  </si>
  <si>
    <t>5TF6 (A:B)</t>
  </si>
  <si>
    <t>5TF6</t>
  </si>
  <si>
    <t>U4/U6 snRNA-associated splicing factor Prp24</t>
  </si>
  <si>
    <t>U6 snRNA</t>
  </si>
  <si>
    <t>5THE (A:B)</t>
  </si>
  <si>
    <t>5THE</t>
  </si>
  <si>
    <t>catalytic C-terminal lobe of yeast Argonaute</t>
  </si>
  <si>
    <t>guide RNA</t>
  </si>
  <si>
    <t>5UD5 (A:C)</t>
  </si>
  <si>
    <t>Pyrrolysyl-tRNA synthetase (109)</t>
  </si>
  <si>
    <t>tRNA(Pyl) (72)</t>
  </si>
  <si>
    <t>5UDZ (A:V)</t>
  </si>
  <si>
    <t>5UDZ</t>
  </si>
  <si>
    <t>A:V</t>
  </si>
  <si>
    <t>LIN28A (148)</t>
  </si>
  <si>
    <t>let-7f-1 microRNA pre-element (25)</t>
  </si>
  <si>
    <t>5V7C (B:C)</t>
  </si>
  <si>
    <t>5V7C</t>
  </si>
  <si>
    <t>LARP1-unique domain DM15 (162)</t>
  </si>
  <si>
    <t>5'TOP motif (8)</t>
  </si>
  <si>
    <t>5W0M (A:H)</t>
  </si>
  <si>
    <t>5W0M</t>
  </si>
  <si>
    <t>TUT7 catalytic module (389)</t>
  </si>
  <si>
    <t>PolyU (5)</t>
  </si>
  <si>
    <t>5WLH (A:B)</t>
  </si>
  <si>
    <t>5WLH</t>
  </si>
  <si>
    <t>LbaCas13a (1440)</t>
  </si>
  <si>
    <t>Pre-crRNA (54)</t>
  </si>
  <si>
    <t>5WT1 (A:C)</t>
  </si>
  <si>
    <t>5WT1</t>
  </si>
  <si>
    <t>Trm5a (333)</t>
  </si>
  <si>
    <t>tRNA Phe (76)</t>
  </si>
  <si>
    <t>5WTK (A:B)</t>
  </si>
  <si>
    <t>CRISPR-associated endoribonuclease C2c2</t>
  </si>
  <si>
    <t>CRISPR RNA</t>
  </si>
  <si>
    <t>5WTY (A:C)</t>
  </si>
  <si>
    <t>5WTY</t>
  </si>
  <si>
    <t>Nucleolar protein 9</t>
  </si>
  <si>
    <t>18s rRNA</t>
  </si>
  <si>
    <t>5WWW (A:B)</t>
  </si>
  <si>
    <t>5WWW</t>
  </si>
  <si>
    <t>KH1 domain of MEX-3C (94)</t>
  </si>
  <si>
    <t>5WWX (A:C)</t>
  </si>
  <si>
    <t>5WWX</t>
  </si>
  <si>
    <t>KH2 domain of MEX-3C (86)</t>
  </si>
  <si>
    <t>5-mer RNA (5)</t>
  </si>
  <si>
    <t>5WZJ (A:B)</t>
  </si>
  <si>
    <t>At Pumilio homolog 23 (582)</t>
  </si>
  <si>
    <t>18S rRNA (11)</t>
  </si>
  <si>
    <t>5X6B (IJEF:P)</t>
  </si>
  <si>
    <t>IJEF:P</t>
  </si>
  <si>
    <t>SepCysE-SepCysS (417+417+216+216)</t>
  </si>
  <si>
    <t xml:space="preserve"> TRNACys (75)</t>
  </si>
  <si>
    <t>5Y58 (AB:X)</t>
  </si>
  <si>
    <t>5Y58</t>
  </si>
  <si>
    <t>AB:X</t>
  </si>
  <si>
    <t>Ku heterodimer (575+628)</t>
  </si>
  <si>
    <t>telomerase RNA – TLC1 (30)</t>
  </si>
  <si>
    <t>5Z98 (A’B:CD)</t>
  </si>
  <si>
    <t>5Z98</t>
  </si>
  <si>
    <t>CpzA3H (185+185)</t>
  </si>
  <si>
    <t>duplex RNA (10+10)</t>
  </si>
  <si>
    <t>5Z9X (A:R)</t>
  </si>
  <si>
    <t>5Z9X</t>
  </si>
  <si>
    <t>Small RNA degrading nuclease 1 (409)</t>
  </si>
  <si>
    <t>5ZQ8 (A:D)</t>
  </si>
  <si>
    <t>5ZQ8</t>
  </si>
  <si>
    <t>RlmCD (454)</t>
  </si>
  <si>
    <t>U747 stemloop RNA (12)</t>
  </si>
  <si>
    <t>5ZSC (AB:CD)</t>
  </si>
  <si>
    <t>5ZSC</t>
  </si>
  <si>
    <t>Toll-like receptor 7 (823+823)</t>
  </si>
  <si>
    <t>CCUUCC RNA (6+6)</t>
  </si>
  <si>
    <t>5ZUU (C:F)</t>
  </si>
  <si>
    <t>5ZUU</t>
  </si>
  <si>
    <t>C:F</t>
  </si>
  <si>
    <t>AtCPSF30 YTH domain</t>
  </si>
  <si>
    <t>10mer m6A-modified RNA</t>
  </si>
  <si>
    <t>5ZW4 (A:D)</t>
  </si>
  <si>
    <t>5ZW4</t>
  </si>
  <si>
    <t>TrmR (225)</t>
  </si>
  <si>
    <t>6A4E (AC:BD)</t>
  </si>
  <si>
    <t>6A4E</t>
  </si>
  <si>
    <t>Oligoribonuclease (181)</t>
  </si>
  <si>
    <t>U-rich RNA (5)</t>
  </si>
  <si>
    <t>6A6J (A:B)</t>
  </si>
  <si>
    <t>6A6J</t>
  </si>
  <si>
    <t>cold shock domain of Ybx1 (93)</t>
  </si>
  <si>
    <t>6mer m5C RNA (6)</t>
  </si>
  <si>
    <t>6AAX (A:B)</t>
  </si>
  <si>
    <t>6AAX</t>
  </si>
  <si>
    <t>Mitochondrial transcription factor B1</t>
  </si>
  <si>
    <t>12S rRNA</t>
  </si>
  <si>
    <t>6AAY (A:B)</t>
  </si>
  <si>
    <t>6AAY</t>
  </si>
  <si>
    <t>Cas13b (1232)</t>
  </si>
  <si>
    <t>CRISPR RNA (59)</t>
  </si>
  <si>
    <t>6D12 (AB:C)</t>
  </si>
  <si>
    <t>6D12</t>
  </si>
  <si>
    <t>xRRM domain of human Larp7 (113)</t>
  </si>
  <si>
    <t>7SK stem-loop 4 RNA (38)</t>
  </si>
  <si>
    <t>6DCB (A:B)</t>
  </si>
  <si>
    <t>6DCB</t>
  </si>
  <si>
    <t>methylphosphate capping enzyme (309)</t>
  </si>
  <si>
    <t xml:space="preserve"> 5' end of 7SK RNA (36)</t>
  </si>
  <si>
    <t>6DTD (A:C)</t>
  </si>
  <si>
    <t>6DTD</t>
  </si>
  <si>
    <t>Cas13b (1127)</t>
  </si>
  <si>
    <t>crRNA (37)</t>
  </si>
  <si>
    <t>6DU4 (A:B)</t>
  </si>
  <si>
    <t>6DU4</t>
  </si>
  <si>
    <t>hMettl16 catalytic domain (313)</t>
  </si>
  <si>
    <t>Hp1x-RNA (29)</t>
  </si>
  <si>
    <t>6F3H (A:C)</t>
  </si>
  <si>
    <t>6F3H</t>
  </si>
  <si>
    <t>Mitochondrial Exoribonuclease II (832)</t>
  </si>
  <si>
    <t>6FQ3 (A:B)</t>
  </si>
  <si>
    <t>6FQ3</t>
  </si>
  <si>
    <t>E3 ubiquitin-protein ligase TRIM71 (409)</t>
  </si>
  <si>
    <t>lin-29A 5'UTR (13)</t>
  </si>
  <si>
    <t>6GC5 (AB:EF)</t>
  </si>
  <si>
    <t>6GC5</t>
  </si>
  <si>
    <t>HuR RRM3 (90)</t>
  </si>
  <si>
    <t>AU-rich RNA (11)</t>
  </si>
  <si>
    <t>6H9H (B:E)</t>
  </si>
  <si>
    <t>Csf5 (266)</t>
  </si>
  <si>
    <t>CrRNA (26)</t>
  </si>
  <si>
    <t>6HAU (AB:D)</t>
  </si>
  <si>
    <t>6HAU</t>
  </si>
  <si>
    <t>AB:D</t>
  </si>
  <si>
    <t>mRNA export factor ICP27 homolog (273+273)</t>
  </si>
  <si>
    <t xml:space="preserve"> MRE fragment of PAN RNA (17)</t>
  </si>
  <si>
    <t>6HTU (ABC:DF)</t>
  </si>
  <si>
    <t>6HTU</t>
  </si>
  <si>
    <t>ABC:DF</t>
  </si>
  <si>
    <t>hStau1 dsRBD3-4 (182+182+182)</t>
  </si>
  <si>
    <t>ARF1 RNA (19+19)</t>
  </si>
  <si>
    <t>6I0V (A:B)</t>
  </si>
  <si>
    <t>6I0V</t>
  </si>
  <si>
    <t>DmTailor (384)</t>
  </si>
  <si>
    <t>8-mer RNA (8)</t>
  </si>
  <si>
    <t>6IFN (ABCDEFGH:N)</t>
  </si>
  <si>
    <t>6IFN</t>
  </si>
  <si>
    <t>ABCDEFGH:N</t>
  </si>
  <si>
    <t xml:space="preserve"> type III-A CRISPR-Cas interference complex</t>
  </si>
  <si>
    <t xml:space="preserve">crRNA </t>
  </si>
  <si>
    <t>6IV9 (A:B)</t>
  </si>
  <si>
    <t>6IV9</t>
  </si>
  <si>
    <t>Cas13d (930)</t>
  </si>
  <si>
    <t>CrRNA (50)</t>
  </si>
  <si>
    <t>6JDQ (A:B)</t>
  </si>
  <si>
    <t>CRISPR-associated endonuclease Cas9 (1092)</t>
  </si>
  <si>
    <t>SgRNA (135)</t>
  </si>
  <si>
    <t>6JIM (A:C)</t>
  </si>
  <si>
    <t>6JIM</t>
  </si>
  <si>
    <t>Chikungunya virus nsP2 helicase (465)</t>
  </si>
  <si>
    <t>U-rich RNA (8)</t>
  </si>
  <si>
    <t>6JVX (A:B)</t>
  </si>
  <si>
    <t>RBM38 (128)</t>
  </si>
  <si>
    <t>single-stranded RNA (12)</t>
  </si>
  <si>
    <t>6KR6 (A:B)</t>
  </si>
  <si>
    <t>6KR6</t>
  </si>
  <si>
    <t>Piwi (810)</t>
  </si>
  <si>
    <t>PiRNA (5)</t>
  </si>
  <si>
    <t>6L1W (A:C)</t>
  </si>
  <si>
    <t>6L1W</t>
  </si>
  <si>
    <t>Zinc finger CCCH-type antiviral protein 1 (228)</t>
  </si>
  <si>
    <t>CG rich RNA (7)</t>
  </si>
  <si>
    <t>6L5N (AB:CD)</t>
  </si>
  <si>
    <t>6L5N</t>
  </si>
  <si>
    <t>H. sapiens nucleolar RNA helicase 2 (377)</t>
  </si>
  <si>
    <t>poly(U)-15mer (15)</t>
  </si>
  <si>
    <t>6LLB (AB:CD)</t>
  </si>
  <si>
    <t>6LLB</t>
  </si>
  <si>
    <t>MPY-RNase J (470+470)</t>
  </si>
  <si>
    <t>6-mer RNA (6+6)</t>
  </si>
  <si>
    <t>6LT7 (AB:C)</t>
  </si>
  <si>
    <t>H. sapiens ribonuclease P protein subunit p20 (141+198)</t>
  </si>
  <si>
    <t>P3 domain of lncRNA RMRP (50)</t>
  </si>
  <si>
    <t>6LVR (CA:DB)</t>
  </si>
  <si>
    <t>A. thaliana proteinaceous RNase P 1, chloroplastic/mitochondrial (208)</t>
  </si>
  <si>
    <t>6M6S (AB:CD)</t>
  </si>
  <si>
    <t>6M6S</t>
  </si>
  <si>
    <t>C. elegans dicer Related Helicase /(DRH-3) (170)</t>
  </si>
  <si>
    <t>dsRNA (12)</t>
  </si>
  <si>
    <t>6O16 (A:C)</t>
  </si>
  <si>
    <t>6O16</t>
  </si>
  <si>
    <t>EAH helicase DHX37 (975)</t>
  </si>
  <si>
    <t>Synthetic RNA (10)</t>
  </si>
  <si>
    <t>6PZQ (AB:IJ)</t>
  </si>
  <si>
    <t>6PZQ</t>
  </si>
  <si>
    <t>AB:IJ</t>
  </si>
  <si>
    <t>H. Respiratory Syncytial Virus M2-1 Protein (194)</t>
  </si>
  <si>
    <t>Short Positive-Sense Gene-End RNA (7)</t>
  </si>
  <si>
    <t>6R9P (A:B)</t>
  </si>
  <si>
    <t>6R9P</t>
  </si>
  <si>
    <t xml:space="preserve"> apo Pan2 pseudoubiquitin hydrolase (672)</t>
  </si>
  <si>
    <t xml:space="preserve"> AAUUAA RNA (6)</t>
  </si>
  <si>
    <t>6RTI (A:X)</t>
  </si>
  <si>
    <t>6RTI</t>
  </si>
  <si>
    <t>H. sapiens glutamate carboxypeptidase 2 (707)</t>
  </si>
  <si>
    <t>A9gRNA aptamer (43-MER) (43)</t>
  </si>
  <si>
    <t>6SY4 (AB:C)</t>
  </si>
  <si>
    <t>6SY4</t>
  </si>
  <si>
    <t>TetR (208+208)</t>
  </si>
  <si>
    <t>TetR-binding aptamer K1 (43)</t>
  </si>
  <si>
    <t>6U6Y (AD:EH)</t>
  </si>
  <si>
    <t>6U6Y</t>
  </si>
  <si>
    <t>AD:EH</t>
  </si>
  <si>
    <t>H. sapiens deoxynucleoside triphosphate triphosphohydrolase SAMHD1 (533)</t>
  </si>
  <si>
    <t>ribo(CGCCU)-oligonucleotide (5)</t>
  </si>
  <si>
    <t>6U9X (D:H)</t>
  </si>
  <si>
    <t>6U9X</t>
  </si>
  <si>
    <t>D:H</t>
  </si>
  <si>
    <t>MERS1 (363)</t>
  </si>
  <si>
    <t>G rich RNA (11)</t>
  </si>
  <si>
    <t>6VRD (A:B)</t>
  </si>
  <si>
    <t>H. sapiens Ribonuclease H1 (294)</t>
  </si>
  <si>
    <t>RNA (20+20)</t>
  </si>
  <si>
    <t>6WXY (BC:A)</t>
  </si>
  <si>
    <t>6WXY</t>
  </si>
  <si>
    <t>BC:A</t>
  </si>
  <si>
    <t>T. succinifaciens card1 nuclease (382)</t>
  </si>
  <si>
    <t xml:space="preserve">CrRNA cA6-bound (6) </t>
  </si>
  <si>
    <t>6YRQ (ABCD:EFGH)</t>
  </si>
  <si>
    <t>6YRQ</t>
  </si>
  <si>
    <t>A. orthohantavirus tetramerization domain of the glycoprotein Gn (149)</t>
  </si>
  <si>
    <t>RNA (5)</t>
  </si>
  <si>
    <t>6ZDP (A:B)</t>
  </si>
  <si>
    <t>6ZDP</t>
  </si>
  <si>
    <t>C. tropicalis telomerase reverse transcriptase (724)</t>
  </si>
  <si>
    <t>TWJ fragment of telomeric RNA (72)</t>
  </si>
  <si>
    <t>6ZOT (AB:C)</t>
  </si>
  <si>
    <t>6ZOT</t>
  </si>
  <si>
    <t>H. sapiens YTH domain-containing family protein 3 (199)</t>
  </si>
  <si>
    <t>m6A RNA (5)</t>
  </si>
  <si>
    <t>7A9X (A:B)</t>
  </si>
  <si>
    <t>7A9X</t>
  </si>
  <si>
    <t>S. cerevisiae protein RMD9, mitochondrial (603)</t>
  </si>
  <si>
    <t>3'-UTRs  mRNA (16)</t>
  </si>
  <si>
    <t>7C45 (A:D)</t>
  </si>
  <si>
    <t>T. brucei  RNase D ribonuclease (302)</t>
  </si>
  <si>
    <t>Guide RNA U12 (12)</t>
  </si>
  <si>
    <t>7DOL (A:C)</t>
  </si>
  <si>
    <t>7DOL</t>
  </si>
  <si>
    <t>M. genitalium Ribonuclease R (747)</t>
  </si>
  <si>
    <t>dsRNA (6)</t>
  </si>
  <si>
    <t>7E8O (AB:X)</t>
  </si>
  <si>
    <t xml:space="preserve">	
P. bacterium RNA-free ribonuclease P (208)</t>
  </si>
  <si>
    <t xml:space="preserve">	
histidine pre-tRNA (85)</t>
  </si>
  <si>
    <t>7EIU (AB:CD)</t>
  </si>
  <si>
    <t>7EIU</t>
  </si>
  <si>
    <t>S. pombe Meiosis protein mei2 RRM3 (155)</t>
  </si>
  <si>
    <t>meiRNA (6)</t>
  </si>
  <si>
    <t>7ENI (A:B)</t>
  </si>
  <si>
    <t>7ENI</t>
  </si>
  <si>
    <t>S. aureus CRISPR-associated endonuclease Cas9 (1054+128)</t>
  </si>
  <si>
    <t>sgRNA (74-MER) (75)</t>
  </si>
  <si>
    <t>7K5L(A:R)</t>
  </si>
  <si>
    <t>7K5L</t>
  </si>
  <si>
    <t>E. virus Matrix protein VP40 (172)</t>
  </si>
  <si>
    <t>mRNA (35)</t>
  </si>
  <si>
    <t>7K98 (ABDE:CF)</t>
  </si>
  <si>
    <t>7K98</t>
  </si>
  <si>
    <t>ABDE:CF</t>
  </si>
  <si>
    <t>M. tuberculosis phenylalanine-tRNA ligase alpha subunit (344,840)</t>
  </si>
  <si>
    <t>tRNA-Phe(77)</t>
  </si>
  <si>
    <t>7KFN (A:BC)</t>
  </si>
  <si>
    <t>7KFN</t>
  </si>
  <si>
    <t>H. sapiens adenosine deaminase (403)</t>
  </si>
  <si>
    <t>dsRNA Gli1 8AZ+1W5 (23+23)</t>
  </si>
  <si>
    <t>7KKV (A:B)</t>
  </si>
  <si>
    <t>A. halodurans OapB protein (98)</t>
  </si>
  <si>
    <t>OLE RNA target (60)</t>
  </si>
  <si>
    <t>7KL3 (A:B)</t>
  </si>
  <si>
    <t>7KL3</t>
  </si>
  <si>
    <t>Influenza A virus california PA endonuclease (197)</t>
  </si>
  <si>
    <t>RNA oligomer AG*CAUC (6)</t>
  </si>
  <si>
    <t>7L6T (A:C)</t>
  </si>
  <si>
    <t>7L6T</t>
  </si>
  <si>
    <t>SARS-CoV-2 Nsp16/10 Heterodimer  (300)</t>
  </si>
  <si>
    <t>mRNA (7)</t>
  </si>
  <si>
    <t>7MJW (A:M)</t>
  </si>
  <si>
    <t>7MJW</t>
  </si>
  <si>
    <t>B. uniformis tRNA-2-methylthio-N(6)-dimethylallyladenosine synthase (457)</t>
  </si>
  <si>
    <t xml:space="preserve"> tRNA (13)</t>
  </si>
  <si>
    <t>7NDJ (B:C)</t>
  </si>
  <si>
    <t>7NDJ</t>
  </si>
  <si>
    <t>M. musculus CCCH Zn-finger domains (192)</t>
  </si>
  <si>
    <t>single-stranded RNA heptamer (7)</t>
  </si>
  <si>
    <t>7OG0 (A:E)</t>
  </si>
  <si>
    <t>7OG0</t>
  </si>
  <si>
    <t>A:BE</t>
  </si>
  <si>
    <t>H. influenzae SapA in a closed conformation (527)</t>
  </si>
  <si>
    <t>dsRNA (17)</t>
  </si>
  <si>
    <t>7OM6 (AB:CDEF)</t>
  </si>
  <si>
    <t>7OM6</t>
  </si>
  <si>
    <t>AB:CDEF</t>
  </si>
  <si>
    <t>T. asigna virus RdRP domain  (684)</t>
  </si>
  <si>
    <t>RNA oligonucleotide (8)</t>
  </si>
  <si>
    <t>7OS0 (A:F)</t>
  </si>
  <si>
    <t>A:F</t>
  </si>
  <si>
    <t>R. capsulatus Cas13a (1304)</t>
  </si>
  <si>
    <t>crRNA (54)</t>
  </si>
  <si>
    <t>7P0V (A:B)</t>
  </si>
  <si>
    <t>H. sapiens SF3A1 ubiquitin-like domain (93)</t>
  </si>
  <si>
    <t>U1 snRNA stem-loop 4 (24)</t>
  </si>
  <si>
    <t>7PLI (AB:CD)</t>
  </si>
  <si>
    <t>E. Coli K-12 ATP-dependent RNA helicase DbpA (459)</t>
  </si>
  <si>
    <t>single stranded RNA (24)</t>
  </si>
  <si>
    <t>7R9G (A:B)</t>
  </si>
  <si>
    <t>S. cerevisiae tRNA pseudouridine synthase 1 (544)</t>
  </si>
  <si>
    <t xml:space="preserve"> tRNA (18)</t>
  </si>
  <si>
    <t>7V4G (A:D)</t>
  </si>
  <si>
    <t>7V4G</t>
  </si>
  <si>
    <t>H. sapiens RNA demethylase ALKBH5 (220)</t>
  </si>
  <si>
    <t>m6A-containing ssRNA (8)</t>
  </si>
  <si>
    <t>7VKI (A:B)</t>
  </si>
  <si>
    <t>7VKI</t>
  </si>
  <si>
    <t>H Sapiens Epithelial splicing regulatory protein 1 (ESRP1) (119)</t>
  </si>
  <si>
    <t>12-mer RNA(12)</t>
  </si>
  <si>
    <t>7VKL (A:B)</t>
  </si>
  <si>
    <t>7VKL</t>
  </si>
  <si>
    <t>M. Musculus Insulin-like growth factor 2 mRNA-binding protein 3 (164)</t>
  </si>
  <si>
    <t>zipcode RNA (8)</t>
  </si>
  <si>
    <t>7VSJ (A:B)</t>
  </si>
  <si>
    <t>7VSJ</t>
  </si>
  <si>
    <t>M. Musculus Insulin-like growth factor 2 mRNA-binding protein 3 (162)</t>
  </si>
  <si>
    <t>9-mer RNA (9)</t>
  </si>
  <si>
    <t>7VTI (A:B)</t>
  </si>
  <si>
    <t>7VTI</t>
  </si>
  <si>
    <t>P. Bacterium Cas13bt3 (777)</t>
  </si>
  <si>
    <t>CrRNA (41)</t>
  </si>
  <si>
    <t>7XD8 (A:BC)</t>
  </si>
  <si>
    <t>7XD8</t>
  </si>
  <si>
    <t>Dengue Virus 2 NS5 (647)</t>
  </si>
  <si>
    <t>30-mer RNA (30)</t>
  </si>
  <si>
    <t>7WKP (A:B)</t>
  </si>
  <si>
    <t>7WKP</t>
  </si>
  <si>
    <t>V. Phage ICP1  Csy4 (189)</t>
  </si>
  <si>
    <t>3' stem loop crRNA (60)</t>
  </si>
  <si>
    <t>7XWZ (A:CD)</t>
  </si>
  <si>
    <t>7XWZ</t>
  </si>
  <si>
    <t>SARS-CoV-2 N-NTD Nucleoprotein (125)</t>
  </si>
  <si>
    <t xml:space="preserve">  dsRNA (7+7)</t>
  </si>
  <si>
    <t>7XPL (ABEF:GHIJ)</t>
  </si>
  <si>
    <t>ABEF:GHIJ</t>
  </si>
  <si>
    <t>S. Solfataricus C/D box methylation guide ribonucleoprotein complex aNOP56 subunit (388)
S. Solfataricus Fibrillarin-like rRNA/tRNA 2'-O-methyltransferase (232)</t>
  </si>
  <si>
    <t>BMG3 RNA strand A (29) +
BMG3 RNA strand B (29) +
guide RNA (11)</t>
  </si>
  <si>
    <t>7Y7Q (AB:CED)</t>
  </si>
  <si>
    <t>7Y7Q</t>
  </si>
  <si>
    <t>AB:CED</t>
  </si>
  <si>
    <t>N. Crasa RNA-dependent RNA polymerase (1026)</t>
  </si>
  <si>
    <t>SiRNAs (14+7)</t>
  </si>
  <si>
    <t>7YSE (AC:E)</t>
  </si>
  <si>
    <t>7YSE</t>
  </si>
  <si>
    <t>AC:E</t>
  </si>
  <si>
    <t>E. Coli Glycine--tRNA (303+697)</t>
  </si>
  <si>
    <t>TRNA (76)</t>
  </si>
  <si>
    <t>7Z42 (AB:V)</t>
  </si>
  <si>
    <t>7Z42</t>
  </si>
  <si>
    <t>AB:V</t>
  </si>
  <si>
    <t xml:space="preserve">Influenza B virus Type B and type A influenza polymerases </t>
  </si>
  <si>
    <t>12 mer vRNA</t>
  </si>
  <si>
    <t>7ZHH (A:C)</t>
  </si>
  <si>
    <t>D. Melanogaster Upstream of N-ras, isoform A (236)</t>
  </si>
  <si>
    <t>poly(A) RNA (15)</t>
  </si>
  <si>
    <t>7ZLQ (A:DE)</t>
  </si>
  <si>
    <t>7ZLQ</t>
  </si>
  <si>
    <t>A:DE</t>
  </si>
  <si>
    <t>H. Sapiens ADAR1-dsRBD3 (86)</t>
  </si>
  <si>
    <t>DsRNA (13+13)</t>
  </si>
  <si>
    <t>8AF0 (AB:CD)</t>
  </si>
  <si>
    <t>H. Sapiens Angiogenin (123)</t>
  </si>
  <si>
    <t>dsRNA (19)</t>
  </si>
  <si>
    <t>8AXF (ABCD:Q)</t>
  </si>
  <si>
    <t>8AXF</t>
  </si>
  <si>
    <t>ABCD:Q</t>
  </si>
  <si>
    <t>E. Fici Nucleocapsid protein (315)</t>
  </si>
  <si>
    <t>SsRNA (42)</t>
  </si>
  <si>
    <t>8BH9 (A:B)</t>
  </si>
  <si>
    <t>8BH9</t>
  </si>
  <si>
    <t>C. Tropicalis Est1  (532)</t>
  </si>
  <si>
    <t>LC1 telomerase RNA fragment 427-435 / 496-504 (12)</t>
  </si>
  <si>
    <t>8DZK (A:F)</t>
  </si>
  <si>
    <t>8DZK</t>
  </si>
  <si>
    <t>E. Histolytica RNA lariat debranching enzyme, putative (356)</t>
  </si>
  <si>
    <t>8EDJ (A:R)</t>
  </si>
  <si>
    <t>8EDJ</t>
  </si>
  <si>
    <t>Macaca mulatta APOBEC3G (386)</t>
  </si>
  <si>
    <t>RA3G-ssRNA-GA (10)</t>
  </si>
  <si>
    <t>8F5G (A:D)</t>
  </si>
  <si>
    <t>8F5G</t>
  </si>
  <si>
    <t xml:space="preserve"> T. Pseudethanolicus NusG (182)</t>
  </si>
  <si>
    <t>B. Velezensis RNA (26)</t>
  </si>
  <si>
    <t>8FTM (B:D)</t>
  </si>
  <si>
    <t>8FTM</t>
  </si>
  <si>
    <t>T. thermophila 5'-3' RNA helicase-like protein (793)</t>
  </si>
  <si>
    <t>E. coli ssRNA (15)</t>
  </si>
  <si>
    <t>8H1B (A:C)</t>
  </si>
  <si>
    <t>S. Aureus YtqB (195)</t>
  </si>
  <si>
    <t>TRNA (17+17)</t>
  </si>
  <si>
    <t>8JOZ (A:B)</t>
  </si>
  <si>
    <t>8JOZ</t>
  </si>
  <si>
    <t>E. Coli CmoM (282)</t>
  </si>
  <si>
    <t>tRNA Ser (88)</t>
  </si>
  <si>
    <t>8PE3 (AB:C)</t>
  </si>
  <si>
    <t>8PE3</t>
  </si>
  <si>
    <t>S. Thermophilus CRISPR  Csm6' (390+390)</t>
  </si>
  <si>
    <t>mRNA (6)</t>
  </si>
  <si>
    <t>8T66 (AB:C)</t>
  </si>
  <si>
    <t>8T66</t>
  </si>
  <si>
    <t>N. halophilus Nc 4 Cam1 (166)</t>
  </si>
  <si>
    <t>8TG4 (A:C)</t>
  </si>
  <si>
    <t>8TG4</t>
  </si>
  <si>
    <t>A. PernixTpt1 (206)</t>
  </si>
  <si>
    <t xml:space="preserve"> 2'-OH RNA (5)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</si>
</sst>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0"/>
      <name val="Arial"/>
      <family val="2"/>
      <charset val="1"/>
    </font>
    <font>
      <sz val="10"/>
      <name val="Times New Roman"/>
      <family val="1"/>
      <charset val="1"/>
    </font>
    <font>
      <sz val="10"/>
      <name val="Symbol"/>
      <family val="1"/>
      <charset val="2"/>
    </font>
    <font>
      <sz val="10"/>
      <name val="Calibri"/>
      <family val="2"/>
      <charset val="1"/>
    </font>
    <font>
      <sz val="12"/>
      <name val="Times New Roman"/>
      <family val="1"/>
      <charset val="1"/>
    </font>
    <font>
      <sz val="10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2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/>
    </xf>
    <xf numFmtId="0" fontId="3" fillId="0" borderId="0" xfId="0" applyFont="1"/>
    <xf numFmtId="0" fontId="2" fillId="0" borderId="0" xfId="0" applyFont="1"/>
    <xf numFmtId="2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11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43560</xdr:colOff>
      <xdr:row>30</xdr:row>
      <xdr:rowOff>0</xdr:rowOff>
    </xdr:from>
    <xdr:to>
      <xdr:col>10</xdr:col>
      <xdr:colOff>270000</xdr:colOff>
      <xdr:row>47</xdr:row>
      <xdr:rowOff>125280</xdr:rowOff>
    </xdr:to>
    <xdr:sp macro="" textlink="">
      <xdr:nvSpPr>
        <xdr:cNvPr id="2" name="TextBox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43560" y="5038560"/>
          <a:ext cx="8481960" cy="287820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vertOverflow="clip" horzOverflow="clip" wrap="none" lIns="90000" tIns="45000" rIns="90000" bIns="45000" anchor="t">
          <a:spAutoFit/>
        </a:bodyPr>
        <a:lstStyle/>
        <a:p>
          <a:pPr>
            <a:lnSpc>
              <a:spcPct val="100000"/>
            </a:lnSpc>
          </a:pPr>
          <a:r>
            <a:rPr lang="en-US" sz="1200" b="1" strike="noStrike" spc="-1">
              <a:solidFill>
                <a:srgbClr val="000000"/>
              </a:solidFill>
              <a:latin typeface="Times New Roman"/>
            </a:rPr>
            <a:t>Cluster: </a:t>
          </a:r>
          <a:r>
            <a:rPr lang="en-US" sz="1200" b="0" strike="noStrike" spc="-1">
              <a:solidFill>
                <a:srgbClr val="000000"/>
              </a:solidFill>
              <a:latin typeface="Times New Roman"/>
            </a:rPr>
            <a:t>Clusters obtained after clustering using the DBSCAN algorithm (total of 29 clusters). Each referring to a unique conformation.</a:t>
          </a:r>
          <a:endParaRPr lang="en-IN" sz="12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200" b="1" strike="noStrike" spc="-1">
              <a:solidFill>
                <a:srgbClr val="000000"/>
              </a:solidFill>
              <a:latin typeface="Times New Roman"/>
            </a:rPr>
            <a:t>NtC steps</a:t>
          </a:r>
          <a:r>
            <a:rPr lang="en-US" sz="1200" b="0" strike="noStrike" spc="-1">
              <a:solidFill>
                <a:srgbClr val="000000"/>
              </a:solidFill>
              <a:latin typeface="Times New Roman"/>
            </a:rPr>
            <a:t>: Position and base of the representative of the cluster.</a:t>
          </a:r>
          <a:endParaRPr lang="en-IN" sz="12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200" b="1" strike="noStrike" spc="-1">
              <a:solidFill>
                <a:srgbClr val="000000"/>
              </a:solidFill>
              <a:latin typeface="Times New Roman"/>
            </a:rPr>
            <a:t>δ</a:t>
          </a:r>
          <a:r>
            <a:rPr lang="en-US" sz="1200" b="1" strike="noStrike" spc="-1" baseline="-25000">
              <a:solidFill>
                <a:srgbClr val="000000"/>
              </a:solidFill>
              <a:latin typeface="Times New Roman"/>
            </a:rPr>
            <a:t>(i)</a:t>
          </a:r>
          <a:r>
            <a:rPr lang="en-US" sz="1200" b="1" strike="noStrike" spc="-1">
              <a:solidFill>
                <a:srgbClr val="000000"/>
              </a:solidFill>
              <a:latin typeface="Times New Roman"/>
            </a:rPr>
            <a:t>: </a:t>
          </a:r>
          <a:r>
            <a:rPr lang="en-US" sz="1200" b="0" strike="noStrike" spc="-1">
              <a:solidFill>
                <a:srgbClr val="000000"/>
              </a:solidFill>
              <a:latin typeface="Times New Roman"/>
            </a:rPr>
            <a:t>Delta (backbone) </a:t>
          </a:r>
          <a:r>
            <a:rPr lang="en-US" sz="1100" b="0" strike="noStrike" spc="-1">
              <a:solidFill>
                <a:srgbClr val="000000"/>
              </a:solidFill>
              <a:latin typeface="Times New Roman"/>
            </a:rPr>
            <a:t>mean </a:t>
          </a:r>
          <a:r>
            <a:rPr lang="en-US" sz="1200" b="0" strike="noStrike" spc="-1">
              <a:solidFill>
                <a:srgbClr val="000000"/>
              </a:solidFill>
              <a:latin typeface="Times New Roman"/>
            </a:rPr>
            <a:t>torsional angle of the i</a:t>
          </a:r>
          <a:r>
            <a:rPr lang="en-US" sz="1200" b="0" strike="noStrike" spc="-1" baseline="30000">
              <a:solidFill>
                <a:srgbClr val="000000"/>
              </a:solidFill>
              <a:latin typeface="Times New Roman"/>
            </a:rPr>
            <a:t>th</a:t>
          </a:r>
          <a:r>
            <a:rPr lang="en-US" sz="1200" b="0" strike="noStrike" spc="-1">
              <a:solidFill>
                <a:srgbClr val="000000"/>
              </a:solidFill>
              <a:latin typeface="Times New Roman"/>
            </a:rPr>
            <a:t> nucleotide present in the di-nucleotide.</a:t>
          </a:r>
          <a:endParaRPr lang="en-IN" sz="12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200" b="1" strike="noStrike" spc="-1">
              <a:solidFill>
                <a:srgbClr val="000000"/>
              </a:solidFill>
              <a:latin typeface="Times New Roman"/>
            </a:rPr>
            <a:t>ε</a:t>
          </a:r>
          <a:r>
            <a:rPr lang="en-US" sz="1200" b="1" strike="noStrike" spc="-1" baseline="-25000">
              <a:solidFill>
                <a:srgbClr val="000000"/>
              </a:solidFill>
              <a:latin typeface="Times New Roman"/>
            </a:rPr>
            <a:t>(i)</a:t>
          </a:r>
          <a:r>
            <a:rPr lang="en-US" sz="1200" b="1" strike="noStrike" spc="-1">
              <a:solidFill>
                <a:srgbClr val="000000"/>
              </a:solidFill>
              <a:latin typeface="Times New Roman"/>
            </a:rPr>
            <a:t>:</a:t>
          </a:r>
          <a:r>
            <a:rPr lang="en-US" sz="1200" b="0" strike="noStrike" spc="-1">
              <a:solidFill>
                <a:srgbClr val="000000"/>
              </a:solidFill>
              <a:latin typeface="Times New Roman"/>
            </a:rPr>
            <a:t> Epsilon (backbone) </a:t>
          </a:r>
          <a:r>
            <a:rPr lang="en-US" sz="1100" b="0" strike="noStrike" spc="-1">
              <a:solidFill>
                <a:srgbClr val="000000"/>
              </a:solidFill>
              <a:latin typeface="Times New Roman"/>
            </a:rPr>
            <a:t>mean </a:t>
          </a:r>
          <a:r>
            <a:rPr lang="en-US" sz="1200" b="0" strike="noStrike" spc="-1">
              <a:solidFill>
                <a:srgbClr val="000000"/>
              </a:solidFill>
              <a:latin typeface="Times New Roman"/>
            </a:rPr>
            <a:t>torsional angle of the i</a:t>
          </a:r>
          <a:r>
            <a:rPr lang="en-US" sz="1200" b="0" strike="noStrike" spc="-1" baseline="30000">
              <a:solidFill>
                <a:srgbClr val="000000"/>
              </a:solidFill>
              <a:latin typeface="Times New Roman"/>
            </a:rPr>
            <a:t>th </a:t>
          </a:r>
          <a:r>
            <a:rPr lang="en-US" sz="1200" b="0" strike="noStrike" spc="-1">
              <a:solidFill>
                <a:srgbClr val="000000"/>
              </a:solidFill>
              <a:latin typeface="Times New Roman"/>
            </a:rPr>
            <a:t>nucleotide present in the di-nucleotide.</a:t>
          </a:r>
          <a:endParaRPr lang="en-IN" sz="12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200" b="1" strike="noStrike" spc="-1">
              <a:solidFill>
                <a:srgbClr val="000000"/>
              </a:solidFill>
              <a:latin typeface="Times New Roman"/>
            </a:rPr>
            <a:t>ζ</a:t>
          </a:r>
          <a:r>
            <a:rPr lang="en-US" sz="1200" b="1" strike="noStrike" spc="-1" baseline="-25000">
              <a:solidFill>
                <a:srgbClr val="000000"/>
              </a:solidFill>
              <a:latin typeface="Times New Roman"/>
            </a:rPr>
            <a:t>(i)</a:t>
          </a:r>
          <a:r>
            <a:rPr lang="en-US" sz="1200" b="1" strike="noStrike" spc="-1">
              <a:solidFill>
                <a:srgbClr val="000000"/>
              </a:solidFill>
              <a:latin typeface="Times New Roman"/>
            </a:rPr>
            <a:t>: </a:t>
          </a:r>
          <a:r>
            <a:rPr lang="en-US" sz="1200" b="0" strike="noStrike" spc="-1">
              <a:solidFill>
                <a:srgbClr val="000000"/>
              </a:solidFill>
              <a:latin typeface="Times New Roman"/>
            </a:rPr>
            <a:t>Zeta (backbone) </a:t>
          </a:r>
          <a:r>
            <a:rPr lang="en-US" sz="1100" b="0" strike="noStrike" spc="-1">
              <a:solidFill>
                <a:srgbClr val="000000"/>
              </a:solidFill>
              <a:latin typeface="Times New Roman"/>
            </a:rPr>
            <a:t>mean </a:t>
          </a:r>
          <a:r>
            <a:rPr lang="en-US" sz="1200" b="0" strike="noStrike" spc="-1">
              <a:solidFill>
                <a:srgbClr val="000000"/>
              </a:solidFill>
              <a:latin typeface="Times New Roman"/>
            </a:rPr>
            <a:t>torsional angle of the i</a:t>
          </a:r>
          <a:r>
            <a:rPr lang="en-US" sz="1200" b="0" strike="noStrike" spc="-1" baseline="30000">
              <a:solidFill>
                <a:srgbClr val="000000"/>
              </a:solidFill>
              <a:latin typeface="Times New Roman"/>
            </a:rPr>
            <a:t>th</a:t>
          </a:r>
          <a:r>
            <a:rPr lang="en-US" sz="1200" b="0" strike="noStrike" spc="-1">
              <a:solidFill>
                <a:srgbClr val="000000"/>
              </a:solidFill>
              <a:latin typeface="Times New Roman"/>
            </a:rPr>
            <a:t> nucleotide present in the di-nucleotide.</a:t>
          </a:r>
          <a:endParaRPr lang="en-IN" sz="12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200" b="1" strike="noStrike" spc="-1">
              <a:solidFill>
                <a:srgbClr val="000000"/>
              </a:solidFill>
              <a:latin typeface="Times New Roman"/>
            </a:rPr>
            <a:t>α</a:t>
          </a:r>
          <a:r>
            <a:rPr lang="en-US" sz="1200" b="1" strike="noStrike" spc="-1" baseline="-25000">
              <a:solidFill>
                <a:srgbClr val="000000"/>
              </a:solidFill>
              <a:latin typeface="Times New Roman"/>
            </a:rPr>
            <a:t>(i+1)</a:t>
          </a:r>
          <a:r>
            <a:rPr lang="en-US" sz="1200" b="0" strike="noStrike" spc="-1">
              <a:solidFill>
                <a:srgbClr val="000000"/>
              </a:solidFill>
              <a:latin typeface="Times New Roman"/>
            </a:rPr>
            <a:t>: Alpha (backbone) </a:t>
          </a:r>
          <a:r>
            <a:rPr lang="en-US" sz="1100" b="0" strike="noStrike" spc="-1">
              <a:solidFill>
                <a:srgbClr val="000000"/>
              </a:solidFill>
              <a:latin typeface="Times New Roman"/>
            </a:rPr>
            <a:t>mean </a:t>
          </a:r>
          <a:r>
            <a:rPr lang="en-US" sz="1200" b="0" strike="noStrike" spc="-1">
              <a:solidFill>
                <a:srgbClr val="000000"/>
              </a:solidFill>
              <a:latin typeface="Times New Roman"/>
            </a:rPr>
            <a:t>torsional angle of the (i+1)</a:t>
          </a:r>
          <a:r>
            <a:rPr lang="en-US" sz="1200" b="0" strike="noStrike" spc="-1" baseline="30000">
              <a:solidFill>
                <a:srgbClr val="000000"/>
              </a:solidFill>
              <a:latin typeface="Times New Roman"/>
            </a:rPr>
            <a:t>th</a:t>
          </a:r>
          <a:r>
            <a:rPr lang="en-US" sz="1200" b="0" strike="noStrike" spc="-1">
              <a:solidFill>
                <a:srgbClr val="000000"/>
              </a:solidFill>
              <a:latin typeface="Times New Roman"/>
            </a:rPr>
            <a:t> nucleotide present in the di-nucleotide.</a:t>
          </a:r>
          <a:endParaRPr lang="en-IN" sz="12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200" b="1" strike="noStrike" spc="-1">
              <a:solidFill>
                <a:srgbClr val="000000"/>
              </a:solidFill>
              <a:latin typeface="Times New Roman"/>
            </a:rPr>
            <a:t>β</a:t>
          </a:r>
          <a:r>
            <a:rPr lang="en-US" sz="1200" b="1" strike="noStrike" spc="-1" baseline="-25000">
              <a:solidFill>
                <a:srgbClr val="000000"/>
              </a:solidFill>
              <a:latin typeface="Times New Roman"/>
            </a:rPr>
            <a:t>(i+1)</a:t>
          </a:r>
          <a:r>
            <a:rPr lang="en-US" sz="1200" b="1" strike="noStrike" spc="-1">
              <a:solidFill>
                <a:srgbClr val="000000"/>
              </a:solidFill>
              <a:latin typeface="Times New Roman"/>
            </a:rPr>
            <a:t>: </a:t>
          </a:r>
          <a:r>
            <a:rPr lang="en-US" sz="1200" b="0" strike="noStrike" spc="-1">
              <a:solidFill>
                <a:srgbClr val="000000"/>
              </a:solidFill>
              <a:latin typeface="Times New Roman"/>
            </a:rPr>
            <a:t>Beta (backbone) </a:t>
          </a:r>
          <a:r>
            <a:rPr lang="en-US" sz="1100" b="0" strike="noStrike" spc="-1">
              <a:solidFill>
                <a:srgbClr val="000000"/>
              </a:solidFill>
              <a:latin typeface="Times New Roman"/>
            </a:rPr>
            <a:t>mean </a:t>
          </a:r>
          <a:r>
            <a:rPr lang="en-US" sz="1200" b="0" strike="noStrike" spc="-1">
              <a:solidFill>
                <a:srgbClr val="000000"/>
              </a:solidFill>
              <a:latin typeface="Times New Roman"/>
            </a:rPr>
            <a:t>torsional angle of the (i+1)</a:t>
          </a:r>
          <a:r>
            <a:rPr lang="en-US" sz="1200" b="0" strike="noStrike" spc="-1" baseline="30000">
              <a:solidFill>
                <a:srgbClr val="000000"/>
              </a:solidFill>
              <a:latin typeface="Times New Roman"/>
            </a:rPr>
            <a:t>th</a:t>
          </a:r>
          <a:r>
            <a:rPr lang="en-US" sz="1200" b="0" strike="noStrike" spc="-1">
              <a:solidFill>
                <a:srgbClr val="000000"/>
              </a:solidFill>
              <a:latin typeface="Times New Roman"/>
            </a:rPr>
            <a:t> nucleotide present in the di-nucleotide.</a:t>
          </a:r>
          <a:endParaRPr lang="en-IN" sz="12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200" b="1" strike="noStrike" spc="-1">
              <a:solidFill>
                <a:srgbClr val="000000"/>
              </a:solidFill>
              <a:latin typeface="Times New Roman"/>
            </a:rPr>
            <a:t>γ</a:t>
          </a:r>
          <a:r>
            <a:rPr lang="en-US" sz="1200" b="1" strike="noStrike" spc="-1" baseline="-25000">
              <a:solidFill>
                <a:srgbClr val="000000"/>
              </a:solidFill>
              <a:latin typeface="Times New Roman"/>
            </a:rPr>
            <a:t>(i+1)</a:t>
          </a:r>
          <a:r>
            <a:rPr lang="en-US" sz="1200" b="1" strike="noStrike" spc="-1">
              <a:solidFill>
                <a:srgbClr val="000000"/>
              </a:solidFill>
              <a:latin typeface="Times New Roman"/>
            </a:rPr>
            <a:t>: </a:t>
          </a:r>
          <a:r>
            <a:rPr lang="en-US" sz="1200" b="0" strike="noStrike" spc="-1">
              <a:solidFill>
                <a:srgbClr val="000000"/>
              </a:solidFill>
              <a:latin typeface="Times New Roman"/>
            </a:rPr>
            <a:t>Gamma (backbone) </a:t>
          </a:r>
          <a:r>
            <a:rPr lang="en-US" sz="1100" b="0" strike="noStrike" spc="-1">
              <a:solidFill>
                <a:srgbClr val="000000"/>
              </a:solidFill>
              <a:latin typeface="Times New Roman"/>
            </a:rPr>
            <a:t>mean </a:t>
          </a:r>
          <a:r>
            <a:rPr lang="en-US" sz="1200" b="0" strike="noStrike" spc="-1">
              <a:solidFill>
                <a:srgbClr val="000000"/>
              </a:solidFill>
              <a:latin typeface="Times New Roman"/>
            </a:rPr>
            <a:t>torsional angle of the (i+1)</a:t>
          </a:r>
          <a:r>
            <a:rPr lang="en-US" sz="1200" b="0" strike="noStrike" spc="-1" baseline="30000">
              <a:solidFill>
                <a:srgbClr val="000000"/>
              </a:solidFill>
              <a:latin typeface="Times New Roman"/>
            </a:rPr>
            <a:t>th</a:t>
          </a:r>
          <a:r>
            <a:rPr lang="en-US" sz="1200" b="0" strike="noStrike" spc="-1">
              <a:solidFill>
                <a:srgbClr val="000000"/>
              </a:solidFill>
              <a:latin typeface="Times New Roman"/>
            </a:rPr>
            <a:t> nucleotide present in the di-nucleotide.</a:t>
          </a:r>
          <a:endParaRPr lang="en-IN" sz="12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200" b="1" strike="noStrike" spc="-1">
              <a:solidFill>
                <a:srgbClr val="000000"/>
              </a:solidFill>
              <a:latin typeface="Times New Roman"/>
            </a:rPr>
            <a:t>δ</a:t>
          </a:r>
          <a:r>
            <a:rPr lang="en-US" sz="1200" b="1" strike="noStrike" spc="-1" baseline="-25000">
              <a:solidFill>
                <a:srgbClr val="000000"/>
              </a:solidFill>
              <a:latin typeface="Times New Roman"/>
            </a:rPr>
            <a:t>(i+1)</a:t>
          </a:r>
          <a:r>
            <a:rPr lang="en-US" sz="1200" b="1" strike="noStrike" spc="-1">
              <a:solidFill>
                <a:srgbClr val="000000"/>
              </a:solidFill>
              <a:latin typeface="Times New Roman"/>
            </a:rPr>
            <a:t>: </a:t>
          </a:r>
          <a:r>
            <a:rPr lang="en-US" sz="1200" b="0" strike="noStrike" spc="-1">
              <a:solidFill>
                <a:srgbClr val="000000"/>
              </a:solidFill>
              <a:latin typeface="Times New Roman"/>
            </a:rPr>
            <a:t>Delta (backbone) </a:t>
          </a:r>
          <a:r>
            <a:rPr lang="en-US" sz="1100" b="0" strike="noStrike" spc="-1">
              <a:solidFill>
                <a:srgbClr val="000000"/>
              </a:solidFill>
              <a:latin typeface="Times New Roman"/>
            </a:rPr>
            <a:t>mean </a:t>
          </a:r>
          <a:r>
            <a:rPr lang="en-US" sz="1200" b="0" strike="noStrike" spc="-1">
              <a:solidFill>
                <a:srgbClr val="000000"/>
              </a:solidFill>
              <a:latin typeface="Times New Roman"/>
            </a:rPr>
            <a:t>torsional angle of the (i+1)</a:t>
          </a:r>
          <a:r>
            <a:rPr lang="en-US" sz="1200" b="0" strike="noStrike" spc="-1" baseline="30000">
              <a:solidFill>
                <a:srgbClr val="000000"/>
              </a:solidFill>
              <a:latin typeface="Times New Roman"/>
            </a:rPr>
            <a:t>th</a:t>
          </a:r>
          <a:r>
            <a:rPr lang="en-US" sz="1200" b="0" strike="noStrike" spc="-1">
              <a:solidFill>
                <a:srgbClr val="000000"/>
              </a:solidFill>
              <a:latin typeface="Times New Roman"/>
            </a:rPr>
            <a:t> nucleotide present in the di-nucleotide.</a:t>
          </a:r>
          <a:endParaRPr lang="en-IN" sz="12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200" b="1" strike="noStrike" spc="-1">
              <a:solidFill>
                <a:srgbClr val="000000"/>
              </a:solidFill>
              <a:latin typeface="Times New Roman"/>
            </a:rPr>
            <a:t>χ</a:t>
          </a:r>
          <a:r>
            <a:rPr lang="en-US" sz="1200" b="1" strike="noStrike" spc="-1" baseline="-25000">
              <a:solidFill>
                <a:srgbClr val="000000"/>
              </a:solidFill>
              <a:latin typeface="Times New Roman"/>
            </a:rPr>
            <a:t>(i)</a:t>
          </a:r>
          <a:r>
            <a:rPr lang="en-US" sz="1200" b="1" strike="noStrike" spc="-1">
              <a:solidFill>
                <a:srgbClr val="000000"/>
              </a:solidFill>
              <a:latin typeface="Times New Roman"/>
            </a:rPr>
            <a:t>: </a:t>
          </a:r>
          <a:r>
            <a:rPr lang="en-US" sz="1200" b="0" strike="noStrike" spc="-1">
              <a:solidFill>
                <a:srgbClr val="000000"/>
              </a:solidFill>
              <a:latin typeface="Times New Roman"/>
            </a:rPr>
            <a:t>Chi (side-chain) </a:t>
          </a:r>
          <a:r>
            <a:rPr lang="en-US" sz="1100" b="0" strike="noStrike" spc="-1">
              <a:solidFill>
                <a:srgbClr val="000000"/>
              </a:solidFill>
              <a:latin typeface="Times New Roman"/>
            </a:rPr>
            <a:t>mean </a:t>
          </a:r>
          <a:r>
            <a:rPr lang="en-US" sz="1200" b="0" strike="noStrike" spc="-1">
              <a:solidFill>
                <a:srgbClr val="000000"/>
              </a:solidFill>
              <a:latin typeface="Times New Roman"/>
            </a:rPr>
            <a:t>torsional angle of the i</a:t>
          </a:r>
          <a:r>
            <a:rPr lang="en-US" sz="1200" b="0" strike="noStrike" spc="-1" baseline="30000">
              <a:solidFill>
                <a:srgbClr val="000000"/>
              </a:solidFill>
              <a:latin typeface="Times New Roman"/>
            </a:rPr>
            <a:t>th</a:t>
          </a:r>
          <a:r>
            <a:rPr lang="en-US" sz="1200" b="0" strike="noStrike" spc="-1">
              <a:solidFill>
                <a:srgbClr val="000000"/>
              </a:solidFill>
              <a:latin typeface="Times New Roman"/>
            </a:rPr>
            <a:t> nucleotide present in the di-nucleotide.</a:t>
          </a:r>
          <a:endParaRPr lang="en-IN" sz="12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200" b="1" strike="noStrike" spc="-1">
              <a:solidFill>
                <a:srgbClr val="000000"/>
              </a:solidFill>
              <a:latin typeface="Times New Roman"/>
            </a:rPr>
            <a:t>χ</a:t>
          </a:r>
          <a:r>
            <a:rPr lang="en-US" sz="1200" b="1" strike="noStrike" spc="-1" baseline="-25000">
              <a:solidFill>
                <a:srgbClr val="000000"/>
              </a:solidFill>
              <a:latin typeface="Times New Roman"/>
            </a:rPr>
            <a:t>(i+1)</a:t>
          </a:r>
          <a:r>
            <a:rPr lang="en-US" sz="1200" b="1" strike="noStrike" spc="-1">
              <a:solidFill>
                <a:srgbClr val="000000"/>
              </a:solidFill>
              <a:latin typeface="Times New Roman"/>
            </a:rPr>
            <a:t>: </a:t>
          </a:r>
          <a:r>
            <a:rPr lang="en-US" sz="1200" b="0" strike="noStrike" spc="-1">
              <a:solidFill>
                <a:srgbClr val="000000"/>
              </a:solidFill>
              <a:latin typeface="Times New Roman"/>
            </a:rPr>
            <a:t>Chi (side-chain) </a:t>
          </a:r>
          <a:r>
            <a:rPr lang="en-US" sz="1100" b="0" strike="noStrike" spc="-1">
              <a:solidFill>
                <a:srgbClr val="000000"/>
              </a:solidFill>
              <a:latin typeface="Times New Roman"/>
            </a:rPr>
            <a:t>mean </a:t>
          </a:r>
          <a:r>
            <a:rPr lang="en-US" sz="1200" b="0" strike="noStrike" spc="-1">
              <a:solidFill>
                <a:srgbClr val="000000"/>
              </a:solidFill>
              <a:latin typeface="Times New Roman"/>
            </a:rPr>
            <a:t>torsional angle of the (i+1)</a:t>
          </a:r>
          <a:r>
            <a:rPr lang="en-US" sz="1200" b="0" strike="noStrike" spc="-1" baseline="30000">
              <a:solidFill>
                <a:srgbClr val="000000"/>
              </a:solidFill>
              <a:latin typeface="Times New Roman"/>
            </a:rPr>
            <a:t>th</a:t>
          </a:r>
          <a:r>
            <a:rPr lang="en-US" sz="1200" b="0" strike="noStrike" spc="-1">
              <a:solidFill>
                <a:srgbClr val="000000"/>
              </a:solidFill>
              <a:latin typeface="Times New Roman"/>
            </a:rPr>
            <a:t> nucleotide present in the di-nucleotide.</a:t>
          </a:r>
          <a:endParaRPr lang="en-IN" sz="12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200" b="1" strike="noStrike" spc="-1">
              <a:solidFill>
                <a:srgbClr val="000000"/>
              </a:solidFill>
              <a:latin typeface="Times New Roman"/>
            </a:rPr>
            <a:t>μ:</a:t>
          </a:r>
          <a:r>
            <a:rPr lang="en-US" sz="1200" b="0" strike="noStrike" spc="-1">
              <a:solidFill>
                <a:srgbClr val="000000"/>
              </a:solidFill>
              <a:latin typeface="Times New Roman"/>
            </a:rPr>
            <a:t> </a:t>
          </a:r>
          <a:r>
            <a:rPr lang="en-US" sz="1100" b="0" strike="noStrike" spc="-1">
              <a:solidFill>
                <a:srgbClr val="000000"/>
              </a:solidFill>
              <a:latin typeface="Times New Roman"/>
            </a:rPr>
            <a:t>Mean </a:t>
          </a:r>
          <a:r>
            <a:rPr lang="en-US" sz="1200" b="0" strike="noStrike" spc="-1">
              <a:solidFill>
                <a:srgbClr val="000000"/>
              </a:solidFill>
              <a:latin typeface="Times New Roman"/>
            </a:rPr>
            <a:t>torsional angle between the planes of the two consecutive bases in the di-nucleotide.</a:t>
          </a:r>
          <a:endParaRPr lang="en-IN" sz="12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200" b="1" strike="noStrike" spc="-1">
              <a:solidFill>
                <a:srgbClr val="000000"/>
              </a:solidFill>
              <a:latin typeface="Times New Roman"/>
            </a:rPr>
            <a:t>SS</a:t>
          </a:r>
          <a:r>
            <a:rPr lang="en-US" sz="1200" b="1" strike="noStrike" spc="-1" baseline="-25000">
              <a:solidFill>
                <a:srgbClr val="000000"/>
              </a:solidFill>
              <a:latin typeface="Times New Roman"/>
            </a:rPr>
            <a:t>(i)</a:t>
          </a:r>
          <a:r>
            <a:rPr lang="en-US" sz="1200" b="1" strike="noStrike" spc="-1">
              <a:solidFill>
                <a:srgbClr val="000000"/>
              </a:solidFill>
              <a:latin typeface="Times New Roman"/>
            </a:rPr>
            <a:t>: </a:t>
          </a:r>
          <a:r>
            <a:rPr lang="en-US" sz="1200" b="0" strike="noStrike" spc="-1">
              <a:solidFill>
                <a:srgbClr val="000000"/>
              </a:solidFill>
              <a:latin typeface="Times New Roman"/>
            </a:rPr>
            <a:t>The secondary structure of the i</a:t>
          </a:r>
          <a:r>
            <a:rPr lang="en-US" sz="1200" b="0" strike="noStrike" spc="-1" baseline="30000">
              <a:solidFill>
                <a:srgbClr val="000000"/>
              </a:solidFill>
              <a:latin typeface="Times New Roman"/>
            </a:rPr>
            <a:t>th</a:t>
          </a:r>
          <a:r>
            <a:rPr lang="en-US" sz="1200" b="0" strike="noStrike" spc="-1">
              <a:solidFill>
                <a:srgbClr val="000000"/>
              </a:solidFill>
              <a:latin typeface="Times New Roman"/>
            </a:rPr>
            <a:t> nucleotide in the di-nucleotide.</a:t>
          </a:r>
          <a:endParaRPr lang="en-IN" sz="12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200" b="1" strike="noStrike" spc="-1">
              <a:solidFill>
                <a:srgbClr val="000000"/>
              </a:solidFill>
              <a:latin typeface="Times New Roman"/>
            </a:rPr>
            <a:t>SS</a:t>
          </a:r>
          <a:r>
            <a:rPr lang="en-US" sz="1200" b="1" strike="noStrike" spc="-1" baseline="-25000">
              <a:solidFill>
                <a:srgbClr val="000000"/>
              </a:solidFill>
              <a:latin typeface="Times New Roman"/>
            </a:rPr>
            <a:t>(i+1)</a:t>
          </a:r>
          <a:r>
            <a:rPr lang="en-US" sz="1200" b="1" strike="noStrike" spc="-1">
              <a:solidFill>
                <a:srgbClr val="000000"/>
              </a:solidFill>
              <a:latin typeface="Times New Roman"/>
            </a:rPr>
            <a:t>: </a:t>
          </a:r>
          <a:r>
            <a:rPr lang="en-US" sz="1200" b="0" strike="noStrike" spc="-1">
              <a:solidFill>
                <a:srgbClr val="000000"/>
              </a:solidFill>
              <a:latin typeface="Times New Roman"/>
            </a:rPr>
            <a:t>The secondary structure of the (i+1)</a:t>
          </a:r>
          <a:r>
            <a:rPr lang="en-US" sz="1200" b="0" strike="noStrike" spc="-1" baseline="30000">
              <a:solidFill>
                <a:srgbClr val="000000"/>
              </a:solidFill>
              <a:latin typeface="Times New Roman"/>
            </a:rPr>
            <a:t>th</a:t>
          </a:r>
          <a:r>
            <a:rPr lang="en-US" sz="1200" b="0" strike="noStrike" spc="-1">
              <a:solidFill>
                <a:srgbClr val="000000"/>
              </a:solidFill>
              <a:latin typeface="Times New Roman"/>
            </a:rPr>
            <a:t> nucleotide in the di-nucleotide.</a:t>
          </a:r>
          <a:endParaRPr lang="en-IN" sz="12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200" b="1" strike="noStrike" spc="-1">
              <a:solidFill>
                <a:srgbClr val="000000"/>
              </a:solidFill>
              <a:latin typeface="Times New Roman"/>
            </a:rPr>
            <a:t>Interface:</a:t>
          </a:r>
          <a:r>
            <a:rPr lang="en-US" sz="1200" b="0" strike="noStrike" spc="-1">
              <a:solidFill>
                <a:srgbClr val="000000"/>
              </a:solidFill>
              <a:latin typeface="Times New Roman"/>
            </a:rPr>
            <a:t> Information about the nucleotide, whether it is at the interface of the RNP or not.</a:t>
          </a:r>
          <a:endParaRPr lang="en-IN" sz="1200" b="0" strike="noStrike" spc="-1">
            <a:latin typeface="Times New Roman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43560</xdr:colOff>
      <xdr:row>30</xdr:row>
      <xdr:rowOff>0</xdr:rowOff>
    </xdr:from>
    <xdr:to>
      <xdr:col>10</xdr:col>
      <xdr:colOff>270000</xdr:colOff>
      <xdr:row>47</xdr:row>
      <xdr:rowOff>125280</xdr:rowOff>
    </xdr:to>
    <xdr:sp macro="" textlink="">
      <xdr:nvSpPr>
        <xdr:cNvPr id="2" name="TextBox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43560" y="4886280"/>
          <a:ext cx="8481960" cy="287820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vertOverflow="clip" horzOverflow="clip" wrap="none" lIns="90000" tIns="45000" rIns="90000" bIns="45000" anchor="t">
          <a:spAutoFit/>
        </a:bodyPr>
        <a:lstStyle/>
        <a:p>
          <a:pPr>
            <a:lnSpc>
              <a:spcPct val="100000"/>
            </a:lnSpc>
          </a:pPr>
          <a:r>
            <a:rPr lang="en-US" sz="1200" b="1" strike="noStrike" spc="-1">
              <a:solidFill>
                <a:srgbClr val="000000"/>
              </a:solidFill>
              <a:latin typeface="Times New Roman"/>
            </a:rPr>
            <a:t>Cluster: </a:t>
          </a:r>
          <a:r>
            <a:rPr lang="en-US" sz="1200" b="0" strike="noStrike" spc="-1">
              <a:solidFill>
                <a:srgbClr val="000000"/>
              </a:solidFill>
              <a:latin typeface="Times New Roman"/>
            </a:rPr>
            <a:t>Clusters obtained after clustering using the DBSCAN algorithm (total of 29 clusters). Each referring to a unique conformation.</a:t>
          </a:r>
          <a:endParaRPr lang="en-IN" sz="12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200" b="1" strike="noStrike" spc="-1">
              <a:solidFill>
                <a:srgbClr val="000000"/>
              </a:solidFill>
              <a:latin typeface="Times New Roman"/>
            </a:rPr>
            <a:t>NtC steps</a:t>
          </a:r>
          <a:r>
            <a:rPr lang="en-US" sz="1200" b="0" strike="noStrike" spc="-1">
              <a:solidFill>
                <a:srgbClr val="000000"/>
              </a:solidFill>
              <a:latin typeface="Times New Roman"/>
            </a:rPr>
            <a:t>: Position and base of the representative of the cluster.</a:t>
          </a:r>
          <a:endParaRPr lang="en-IN" sz="12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200" b="1" strike="noStrike" spc="-1">
              <a:solidFill>
                <a:srgbClr val="000000"/>
              </a:solidFill>
              <a:latin typeface="Times New Roman"/>
            </a:rPr>
            <a:t>δ</a:t>
          </a:r>
          <a:r>
            <a:rPr lang="en-US" sz="1200" b="1" strike="noStrike" spc="-1" baseline="-25000">
              <a:solidFill>
                <a:srgbClr val="000000"/>
              </a:solidFill>
              <a:latin typeface="Times New Roman"/>
            </a:rPr>
            <a:t>(i)</a:t>
          </a:r>
          <a:r>
            <a:rPr lang="en-US" sz="1200" b="1" strike="noStrike" spc="-1">
              <a:solidFill>
                <a:srgbClr val="000000"/>
              </a:solidFill>
              <a:latin typeface="Times New Roman"/>
            </a:rPr>
            <a:t>: </a:t>
          </a:r>
          <a:r>
            <a:rPr lang="en-US" sz="1200" b="0" strike="noStrike" spc="-1">
              <a:solidFill>
                <a:srgbClr val="000000"/>
              </a:solidFill>
              <a:latin typeface="Times New Roman"/>
            </a:rPr>
            <a:t>Delta (backbone) </a:t>
          </a:r>
          <a:r>
            <a:rPr lang="en-US" sz="1100" b="0" strike="noStrike" spc="-1">
              <a:solidFill>
                <a:srgbClr val="000000"/>
              </a:solidFill>
              <a:latin typeface="Times New Roman"/>
            </a:rPr>
            <a:t>standard deviation </a:t>
          </a:r>
          <a:r>
            <a:rPr lang="en-US" sz="1200" b="0" strike="noStrike" spc="-1">
              <a:solidFill>
                <a:srgbClr val="000000"/>
              </a:solidFill>
              <a:latin typeface="Times New Roman"/>
            </a:rPr>
            <a:t>of the i</a:t>
          </a:r>
          <a:r>
            <a:rPr lang="en-US" sz="1200" b="0" strike="noStrike" spc="-1" baseline="30000">
              <a:solidFill>
                <a:srgbClr val="000000"/>
              </a:solidFill>
              <a:latin typeface="Times New Roman"/>
            </a:rPr>
            <a:t>th</a:t>
          </a:r>
          <a:r>
            <a:rPr lang="en-US" sz="1200" b="0" strike="noStrike" spc="-1">
              <a:solidFill>
                <a:srgbClr val="000000"/>
              </a:solidFill>
              <a:latin typeface="Times New Roman"/>
            </a:rPr>
            <a:t> nucleotide present in the di-nucleotide.</a:t>
          </a:r>
          <a:endParaRPr lang="en-IN" sz="12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200" b="1" strike="noStrike" spc="-1">
              <a:solidFill>
                <a:srgbClr val="000000"/>
              </a:solidFill>
              <a:latin typeface="Times New Roman"/>
            </a:rPr>
            <a:t>ε</a:t>
          </a:r>
          <a:r>
            <a:rPr lang="en-US" sz="1200" b="1" strike="noStrike" spc="-1" baseline="-25000">
              <a:solidFill>
                <a:srgbClr val="000000"/>
              </a:solidFill>
              <a:latin typeface="Times New Roman"/>
            </a:rPr>
            <a:t>(i)</a:t>
          </a:r>
          <a:r>
            <a:rPr lang="en-US" sz="1200" b="1" strike="noStrike" spc="-1">
              <a:solidFill>
                <a:srgbClr val="000000"/>
              </a:solidFill>
              <a:latin typeface="Times New Roman"/>
            </a:rPr>
            <a:t>:</a:t>
          </a:r>
          <a:r>
            <a:rPr lang="en-US" sz="1200" b="0" strike="noStrike" spc="-1">
              <a:solidFill>
                <a:srgbClr val="000000"/>
              </a:solidFill>
              <a:latin typeface="Times New Roman"/>
            </a:rPr>
            <a:t> Epsilon (backbone) </a:t>
          </a:r>
          <a:r>
            <a:rPr lang="en-US" sz="1100" b="0" strike="noStrike" spc="-1">
              <a:solidFill>
                <a:srgbClr val="000000"/>
              </a:solidFill>
              <a:latin typeface="Times New Roman"/>
            </a:rPr>
            <a:t>standard deviation </a:t>
          </a:r>
          <a:r>
            <a:rPr lang="en-US" sz="1200" b="0" strike="noStrike" spc="-1">
              <a:solidFill>
                <a:srgbClr val="000000"/>
              </a:solidFill>
              <a:latin typeface="Times New Roman"/>
            </a:rPr>
            <a:t>of the i</a:t>
          </a:r>
          <a:r>
            <a:rPr lang="en-US" sz="1200" b="0" strike="noStrike" spc="-1" baseline="30000">
              <a:solidFill>
                <a:srgbClr val="000000"/>
              </a:solidFill>
              <a:latin typeface="Times New Roman"/>
            </a:rPr>
            <a:t>th </a:t>
          </a:r>
          <a:r>
            <a:rPr lang="en-US" sz="1200" b="0" strike="noStrike" spc="-1">
              <a:solidFill>
                <a:srgbClr val="000000"/>
              </a:solidFill>
              <a:latin typeface="Times New Roman"/>
            </a:rPr>
            <a:t>nucleotide present in the di-nucleotide.</a:t>
          </a:r>
          <a:endParaRPr lang="en-IN" sz="12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200" b="1" strike="noStrike" spc="-1">
              <a:solidFill>
                <a:srgbClr val="000000"/>
              </a:solidFill>
              <a:latin typeface="Times New Roman"/>
            </a:rPr>
            <a:t>ζ</a:t>
          </a:r>
          <a:r>
            <a:rPr lang="en-US" sz="1200" b="1" strike="noStrike" spc="-1" baseline="-25000">
              <a:solidFill>
                <a:srgbClr val="000000"/>
              </a:solidFill>
              <a:latin typeface="Times New Roman"/>
            </a:rPr>
            <a:t>(i)</a:t>
          </a:r>
          <a:r>
            <a:rPr lang="en-US" sz="1200" b="1" strike="noStrike" spc="-1">
              <a:solidFill>
                <a:srgbClr val="000000"/>
              </a:solidFill>
              <a:latin typeface="Times New Roman"/>
            </a:rPr>
            <a:t>: </a:t>
          </a:r>
          <a:r>
            <a:rPr lang="en-US" sz="1200" b="0" strike="noStrike" spc="-1">
              <a:solidFill>
                <a:srgbClr val="000000"/>
              </a:solidFill>
              <a:latin typeface="Times New Roman"/>
            </a:rPr>
            <a:t>Zeta (backbone) </a:t>
          </a:r>
          <a:r>
            <a:rPr lang="en-US" sz="1100" b="0" strike="noStrike" spc="-1">
              <a:solidFill>
                <a:srgbClr val="000000"/>
              </a:solidFill>
              <a:latin typeface="Times New Roman"/>
            </a:rPr>
            <a:t>standard deviation </a:t>
          </a:r>
          <a:r>
            <a:rPr lang="en-US" sz="1200" b="0" strike="noStrike" spc="-1">
              <a:solidFill>
                <a:srgbClr val="000000"/>
              </a:solidFill>
              <a:latin typeface="Times New Roman"/>
            </a:rPr>
            <a:t> of the i</a:t>
          </a:r>
          <a:r>
            <a:rPr lang="en-US" sz="1200" b="0" strike="noStrike" spc="-1" baseline="30000">
              <a:solidFill>
                <a:srgbClr val="000000"/>
              </a:solidFill>
              <a:latin typeface="Times New Roman"/>
            </a:rPr>
            <a:t>th</a:t>
          </a:r>
          <a:r>
            <a:rPr lang="en-US" sz="1200" b="0" strike="noStrike" spc="-1">
              <a:solidFill>
                <a:srgbClr val="000000"/>
              </a:solidFill>
              <a:latin typeface="Times New Roman"/>
            </a:rPr>
            <a:t> nucleotide present in the di-nucleotide.</a:t>
          </a:r>
          <a:endParaRPr lang="en-IN" sz="12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200" b="1" strike="noStrike" spc="-1">
              <a:solidFill>
                <a:srgbClr val="000000"/>
              </a:solidFill>
              <a:latin typeface="Times New Roman"/>
            </a:rPr>
            <a:t>α</a:t>
          </a:r>
          <a:r>
            <a:rPr lang="en-US" sz="1200" b="1" strike="noStrike" spc="-1" baseline="-25000">
              <a:solidFill>
                <a:srgbClr val="000000"/>
              </a:solidFill>
              <a:latin typeface="Times New Roman"/>
            </a:rPr>
            <a:t>(i+1)</a:t>
          </a:r>
          <a:r>
            <a:rPr lang="en-US" sz="1200" b="0" strike="noStrike" spc="-1">
              <a:solidFill>
                <a:srgbClr val="000000"/>
              </a:solidFill>
              <a:latin typeface="Times New Roman"/>
            </a:rPr>
            <a:t>: Alpha (backbone) </a:t>
          </a:r>
          <a:r>
            <a:rPr lang="en-US" sz="1100" b="0" strike="noStrike" spc="-1">
              <a:solidFill>
                <a:srgbClr val="000000"/>
              </a:solidFill>
              <a:latin typeface="Times New Roman"/>
            </a:rPr>
            <a:t>standard deviation</a:t>
          </a:r>
          <a:r>
            <a:rPr lang="en-US" sz="1200" b="0" strike="noStrike" spc="-1">
              <a:solidFill>
                <a:srgbClr val="000000"/>
              </a:solidFill>
              <a:latin typeface="Times New Roman"/>
            </a:rPr>
            <a:t> of the (i+1)</a:t>
          </a:r>
          <a:r>
            <a:rPr lang="en-US" sz="1200" b="0" strike="noStrike" spc="-1" baseline="30000">
              <a:solidFill>
                <a:srgbClr val="000000"/>
              </a:solidFill>
              <a:latin typeface="Times New Roman"/>
            </a:rPr>
            <a:t>th</a:t>
          </a:r>
          <a:r>
            <a:rPr lang="en-US" sz="1200" b="0" strike="noStrike" spc="-1">
              <a:solidFill>
                <a:srgbClr val="000000"/>
              </a:solidFill>
              <a:latin typeface="Times New Roman"/>
            </a:rPr>
            <a:t> nucleotide present in the di-nucleotide.</a:t>
          </a:r>
          <a:endParaRPr lang="en-IN" sz="12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200" b="1" strike="noStrike" spc="-1">
              <a:solidFill>
                <a:srgbClr val="000000"/>
              </a:solidFill>
              <a:latin typeface="Times New Roman"/>
            </a:rPr>
            <a:t>β</a:t>
          </a:r>
          <a:r>
            <a:rPr lang="en-US" sz="1200" b="1" strike="noStrike" spc="-1" baseline="-25000">
              <a:solidFill>
                <a:srgbClr val="000000"/>
              </a:solidFill>
              <a:latin typeface="Times New Roman"/>
            </a:rPr>
            <a:t>(i+1)</a:t>
          </a:r>
          <a:r>
            <a:rPr lang="en-US" sz="1200" b="1" strike="noStrike" spc="-1">
              <a:solidFill>
                <a:srgbClr val="000000"/>
              </a:solidFill>
              <a:latin typeface="Times New Roman"/>
            </a:rPr>
            <a:t>: </a:t>
          </a:r>
          <a:r>
            <a:rPr lang="en-US" sz="1200" b="0" strike="noStrike" spc="-1">
              <a:solidFill>
                <a:srgbClr val="000000"/>
              </a:solidFill>
              <a:latin typeface="Times New Roman"/>
            </a:rPr>
            <a:t>Beta (backbone) </a:t>
          </a:r>
          <a:r>
            <a:rPr lang="en-US" sz="1100" b="0" strike="noStrike" spc="-1">
              <a:solidFill>
                <a:srgbClr val="000000"/>
              </a:solidFill>
              <a:latin typeface="Times New Roman"/>
            </a:rPr>
            <a:t>standard deviation </a:t>
          </a:r>
          <a:r>
            <a:rPr lang="en-US" sz="1200" b="0" strike="noStrike" spc="-1">
              <a:solidFill>
                <a:srgbClr val="000000"/>
              </a:solidFill>
              <a:latin typeface="Times New Roman"/>
            </a:rPr>
            <a:t>of the (i+1)</a:t>
          </a:r>
          <a:r>
            <a:rPr lang="en-US" sz="1200" b="0" strike="noStrike" spc="-1" baseline="30000">
              <a:solidFill>
                <a:srgbClr val="000000"/>
              </a:solidFill>
              <a:latin typeface="Times New Roman"/>
            </a:rPr>
            <a:t>th</a:t>
          </a:r>
          <a:r>
            <a:rPr lang="en-US" sz="1200" b="0" strike="noStrike" spc="-1">
              <a:solidFill>
                <a:srgbClr val="000000"/>
              </a:solidFill>
              <a:latin typeface="Times New Roman"/>
            </a:rPr>
            <a:t> nucleotide present in the di-nucleotide.</a:t>
          </a:r>
          <a:endParaRPr lang="en-IN" sz="12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200" b="1" strike="noStrike" spc="-1">
              <a:solidFill>
                <a:srgbClr val="000000"/>
              </a:solidFill>
              <a:latin typeface="Times New Roman"/>
            </a:rPr>
            <a:t>γ</a:t>
          </a:r>
          <a:r>
            <a:rPr lang="en-US" sz="1200" b="1" strike="noStrike" spc="-1" baseline="-25000">
              <a:solidFill>
                <a:srgbClr val="000000"/>
              </a:solidFill>
              <a:latin typeface="Times New Roman"/>
            </a:rPr>
            <a:t>(i+1)</a:t>
          </a:r>
          <a:r>
            <a:rPr lang="en-US" sz="1200" b="1" strike="noStrike" spc="-1">
              <a:solidFill>
                <a:srgbClr val="000000"/>
              </a:solidFill>
              <a:latin typeface="Times New Roman"/>
            </a:rPr>
            <a:t>: </a:t>
          </a:r>
          <a:r>
            <a:rPr lang="en-US" sz="1200" b="0" strike="noStrike" spc="-1">
              <a:solidFill>
                <a:srgbClr val="000000"/>
              </a:solidFill>
              <a:latin typeface="Times New Roman"/>
            </a:rPr>
            <a:t>Gamma (backbone) </a:t>
          </a:r>
          <a:r>
            <a:rPr lang="en-US" sz="1100" b="0" strike="noStrike" spc="-1">
              <a:solidFill>
                <a:srgbClr val="000000"/>
              </a:solidFill>
              <a:latin typeface="Times New Roman"/>
            </a:rPr>
            <a:t>standard deviation </a:t>
          </a:r>
          <a:r>
            <a:rPr lang="en-US" sz="1200" b="0" strike="noStrike" spc="-1">
              <a:solidFill>
                <a:srgbClr val="000000"/>
              </a:solidFill>
              <a:latin typeface="Times New Roman"/>
            </a:rPr>
            <a:t>of the (i+1)</a:t>
          </a:r>
          <a:r>
            <a:rPr lang="en-US" sz="1200" b="0" strike="noStrike" spc="-1" baseline="30000">
              <a:solidFill>
                <a:srgbClr val="000000"/>
              </a:solidFill>
              <a:latin typeface="Times New Roman"/>
            </a:rPr>
            <a:t>th</a:t>
          </a:r>
          <a:r>
            <a:rPr lang="en-US" sz="1200" b="0" strike="noStrike" spc="-1">
              <a:solidFill>
                <a:srgbClr val="000000"/>
              </a:solidFill>
              <a:latin typeface="Times New Roman"/>
            </a:rPr>
            <a:t> nucleotide present in the di-nucleotide.</a:t>
          </a:r>
          <a:endParaRPr lang="en-IN" sz="12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200" b="1" strike="noStrike" spc="-1">
              <a:solidFill>
                <a:srgbClr val="000000"/>
              </a:solidFill>
              <a:latin typeface="Times New Roman"/>
            </a:rPr>
            <a:t>δ</a:t>
          </a:r>
          <a:r>
            <a:rPr lang="en-US" sz="1200" b="1" strike="noStrike" spc="-1" baseline="-25000">
              <a:solidFill>
                <a:srgbClr val="000000"/>
              </a:solidFill>
              <a:latin typeface="Times New Roman"/>
            </a:rPr>
            <a:t>(i+1)</a:t>
          </a:r>
          <a:r>
            <a:rPr lang="en-US" sz="1200" b="1" strike="noStrike" spc="-1">
              <a:solidFill>
                <a:srgbClr val="000000"/>
              </a:solidFill>
              <a:latin typeface="Times New Roman"/>
            </a:rPr>
            <a:t>: </a:t>
          </a:r>
          <a:r>
            <a:rPr lang="en-US" sz="1200" b="0" strike="noStrike" spc="-1">
              <a:solidFill>
                <a:srgbClr val="000000"/>
              </a:solidFill>
              <a:latin typeface="Times New Roman"/>
            </a:rPr>
            <a:t>Delta (backbone) </a:t>
          </a:r>
          <a:r>
            <a:rPr lang="en-US" sz="1100" b="0" strike="noStrike" spc="-1">
              <a:solidFill>
                <a:srgbClr val="000000"/>
              </a:solidFill>
              <a:latin typeface="Times New Roman"/>
            </a:rPr>
            <a:t>standard deviation </a:t>
          </a:r>
          <a:r>
            <a:rPr lang="en-US" sz="1200" b="0" strike="noStrike" spc="-1">
              <a:solidFill>
                <a:srgbClr val="000000"/>
              </a:solidFill>
              <a:latin typeface="Times New Roman"/>
            </a:rPr>
            <a:t>of the (i+1)</a:t>
          </a:r>
          <a:r>
            <a:rPr lang="en-US" sz="1200" b="0" strike="noStrike" spc="-1" baseline="30000">
              <a:solidFill>
                <a:srgbClr val="000000"/>
              </a:solidFill>
              <a:latin typeface="Times New Roman"/>
            </a:rPr>
            <a:t>th</a:t>
          </a:r>
          <a:r>
            <a:rPr lang="en-US" sz="1200" b="0" strike="noStrike" spc="-1">
              <a:solidFill>
                <a:srgbClr val="000000"/>
              </a:solidFill>
              <a:latin typeface="Times New Roman"/>
            </a:rPr>
            <a:t> nucleotide present in the di-nucleotide.</a:t>
          </a:r>
          <a:endParaRPr lang="en-IN" sz="12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200" b="1" strike="noStrike" spc="-1">
              <a:solidFill>
                <a:srgbClr val="000000"/>
              </a:solidFill>
              <a:latin typeface="Times New Roman"/>
            </a:rPr>
            <a:t>χ</a:t>
          </a:r>
          <a:r>
            <a:rPr lang="en-US" sz="1200" b="1" strike="noStrike" spc="-1" baseline="-25000">
              <a:solidFill>
                <a:srgbClr val="000000"/>
              </a:solidFill>
              <a:latin typeface="Times New Roman"/>
            </a:rPr>
            <a:t>(i)</a:t>
          </a:r>
          <a:r>
            <a:rPr lang="en-US" sz="1200" b="1" strike="noStrike" spc="-1">
              <a:solidFill>
                <a:srgbClr val="000000"/>
              </a:solidFill>
              <a:latin typeface="Times New Roman"/>
            </a:rPr>
            <a:t>: </a:t>
          </a:r>
          <a:r>
            <a:rPr lang="en-US" sz="1200" b="0" strike="noStrike" spc="-1">
              <a:solidFill>
                <a:srgbClr val="000000"/>
              </a:solidFill>
              <a:latin typeface="Times New Roman"/>
            </a:rPr>
            <a:t>Chi (side-chain) </a:t>
          </a:r>
          <a:r>
            <a:rPr lang="en-US" sz="1100" b="0" strike="noStrike" spc="-1">
              <a:solidFill>
                <a:srgbClr val="000000"/>
              </a:solidFill>
              <a:latin typeface="Times New Roman"/>
            </a:rPr>
            <a:t>standard deviation </a:t>
          </a:r>
          <a:r>
            <a:rPr lang="en-US" sz="1200" b="0" strike="noStrike" spc="-1">
              <a:solidFill>
                <a:srgbClr val="000000"/>
              </a:solidFill>
              <a:latin typeface="Times New Roman"/>
            </a:rPr>
            <a:t>of the i</a:t>
          </a:r>
          <a:r>
            <a:rPr lang="en-US" sz="1200" b="0" strike="noStrike" spc="-1" baseline="30000">
              <a:solidFill>
                <a:srgbClr val="000000"/>
              </a:solidFill>
              <a:latin typeface="Times New Roman"/>
            </a:rPr>
            <a:t>th</a:t>
          </a:r>
          <a:r>
            <a:rPr lang="en-US" sz="1200" b="0" strike="noStrike" spc="-1">
              <a:solidFill>
                <a:srgbClr val="000000"/>
              </a:solidFill>
              <a:latin typeface="Times New Roman"/>
            </a:rPr>
            <a:t> nucleotide present in the di-nucleotide.</a:t>
          </a:r>
          <a:endParaRPr lang="en-IN" sz="12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200" b="1" strike="noStrike" spc="-1">
              <a:solidFill>
                <a:srgbClr val="000000"/>
              </a:solidFill>
              <a:latin typeface="Times New Roman"/>
            </a:rPr>
            <a:t>χ</a:t>
          </a:r>
          <a:r>
            <a:rPr lang="en-US" sz="1200" b="1" strike="noStrike" spc="-1" baseline="-25000">
              <a:solidFill>
                <a:srgbClr val="000000"/>
              </a:solidFill>
              <a:latin typeface="Times New Roman"/>
            </a:rPr>
            <a:t>(i+1)</a:t>
          </a:r>
          <a:r>
            <a:rPr lang="en-US" sz="1200" b="1" strike="noStrike" spc="-1">
              <a:solidFill>
                <a:srgbClr val="000000"/>
              </a:solidFill>
              <a:latin typeface="Times New Roman"/>
            </a:rPr>
            <a:t>: </a:t>
          </a:r>
          <a:r>
            <a:rPr lang="en-US" sz="1200" b="0" strike="noStrike" spc="-1">
              <a:solidFill>
                <a:srgbClr val="000000"/>
              </a:solidFill>
              <a:latin typeface="Times New Roman"/>
            </a:rPr>
            <a:t>Chi (side-chain) </a:t>
          </a:r>
          <a:r>
            <a:rPr lang="en-US" sz="1100" b="0" strike="noStrike" spc="-1">
              <a:solidFill>
                <a:srgbClr val="000000"/>
              </a:solidFill>
              <a:latin typeface="Times New Roman"/>
            </a:rPr>
            <a:t>standard deviation </a:t>
          </a:r>
          <a:r>
            <a:rPr lang="en-US" sz="1200" b="0" strike="noStrike" spc="-1">
              <a:solidFill>
                <a:srgbClr val="000000"/>
              </a:solidFill>
              <a:latin typeface="Times New Roman"/>
            </a:rPr>
            <a:t>of the (i+1)</a:t>
          </a:r>
          <a:r>
            <a:rPr lang="en-US" sz="1200" b="0" strike="noStrike" spc="-1" baseline="30000">
              <a:solidFill>
                <a:srgbClr val="000000"/>
              </a:solidFill>
              <a:latin typeface="Times New Roman"/>
            </a:rPr>
            <a:t>th</a:t>
          </a:r>
          <a:r>
            <a:rPr lang="en-US" sz="1200" b="0" strike="noStrike" spc="-1">
              <a:solidFill>
                <a:srgbClr val="000000"/>
              </a:solidFill>
              <a:latin typeface="Times New Roman"/>
            </a:rPr>
            <a:t> nucleotide present in the di-nucleotide.</a:t>
          </a:r>
          <a:endParaRPr lang="en-IN" sz="12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200" b="1" strike="noStrike" spc="-1">
              <a:solidFill>
                <a:srgbClr val="000000"/>
              </a:solidFill>
              <a:latin typeface="Times New Roman"/>
            </a:rPr>
            <a:t>μ:</a:t>
          </a:r>
          <a:r>
            <a:rPr lang="en-US" sz="1200" b="0" strike="noStrike" spc="-1">
              <a:solidFill>
                <a:srgbClr val="000000"/>
              </a:solidFill>
              <a:latin typeface="Times New Roman"/>
            </a:rPr>
            <a:t> </a:t>
          </a:r>
          <a:r>
            <a:rPr lang="en-US" sz="1100" b="0" strike="noStrike" spc="-1">
              <a:solidFill>
                <a:srgbClr val="000000"/>
              </a:solidFill>
              <a:latin typeface="Times New Roman"/>
            </a:rPr>
            <a:t>Standard deviation </a:t>
          </a:r>
          <a:r>
            <a:rPr lang="en-US" sz="1200" b="0" strike="noStrike" spc="-1">
              <a:solidFill>
                <a:srgbClr val="000000"/>
              </a:solidFill>
              <a:latin typeface="Times New Roman"/>
            </a:rPr>
            <a:t>between the planes of the two consecutive bases in the di-nucleotide.</a:t>
          </a:r>
          <a:endParaRPr lang="en-IN" sz="12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200" b="1" strike="noStrike" spc="-1">
              <a:solidFill>
                <a:srgbClr val="000000"/>
              </a:solidFill>
              <a:latin typeface="Times New Roman"/>
            </a:rPr>
            <a:t>SS</a:t>
          </a:r>
          <a:r>
            <a:rPr lang="en-US" sz="1200" b="1" strike="noStrike" spc="-1" baseline="-25000">
              <a:solidFill>
                <a:srgbClr val="000000"/>
              </a:solidFill>
              <a:latin typeface="Times New Roman"/>
            </a:rPr>
            <a:t>(i)</a:t>
          </a:r>
          <a:r>
            <a:rPr lang="en-US" sz="1200" b="1" strike="noStrike" spc="-1">
              <a:solidFill>
                <a:srgbClr val="000000"/>
              </a:solidFill>
              <a:latin typeface="Times New Roman"/>
            </a:rPr>
            <a:t>: </a:t>
          </a:r>
          <a:r>
            <a:rPr lang="en-US" sz="1200" b="0" strike="noStrike" spc="-1">
              <a:solidFill>
                <a:srgbClr val="000000"/>
              </a:solidFill>
              <a:latin typeface="Times New Roman"/>
            </a:rPr>
            <a:t>The secondary structure of the i</a:t>
          </a:r>
          <a:r>
            <a:rPr lang="en-US" sz="1200" b="0" strike="noStrike" spc="-1" baseline="30000">
              <a:solidFill>
                <a:srgbClr val="000000"/>
              </a:solidFill>
              <a:latin typeface="Times New Roman"/>
            </a:rPr>
            <a:t>th</a:t>
          </a:r>
          <a:r>
            <a:rPr lang="en-US" sz="1200" b="0" strike="noStrike" spc="-1">
              <a:solidFill>
                <a:srgbClr val="000000"/>
              </a:solidFill>
              <a:latin typeface="Times New Roman"/>
            </a:rPr>
            <a:t> nucleotide in the di-nucleotide.</a:t>
          </a:r>
          <a:endParaRPr lang="en-IN" sz="12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200" b="1" strike="noStrike" spc="-1">
              <a:solidFill>
                <a:srgbClr val="000000"/>
              </a:solidFill>
              <a:latin typeface="Times New Roman"/>
            </a:rPr>
            <a:t>SS</a:t>
          </a:r>
          <a:r>
            <a:rPr lang="en-US" sz="1200" b="1" strike="noStrike" spc="-1" baseline="-25000">
              <a:solidFill>
                <a:srgbClr val="000000"/>
              </a:solidFill>
              <a:latin typeface="Times New Roman"/>
            </a:rPr>
            <a:t>(i+1)</a:t>
          </a:r>
          <a:r>
            <a:rPr lang="en-US" sz="1200" b="1" strike="noStrike" spc="-1">
              <a:solidFill>
                <a:srgbClr val="000000"/>
              </a:solidFill>
              <a:latin typeface="Times New Roman"/>
            </a:rPr>
            <a:t>: </a:t>
          </a:r>
          <a:r>
            <a:rPr lang="en-US" sz="1200" b="0" strike="noStrike" spc="-1">
              <a:solidFill>
                <a:srgbClr val="000000"/>
              </a:solidFill>
              <a:latin typeface="Times New Roman"/>
            </a:rPr>
            <a:t>The secondary structure of the (i+1)</a:t>
          </a:r>
          <a:r>
            <a:rPr lang="en-US" sz="1200" b="0" strike="noStrike" spc="-1" baseline="30000">
              <a:solidFill>
                <a:srgbClr val="000000"/>
              </a:solidFill>
              <a:latin typeface="Times New Roman"/>
            </a:rPr>
            <a:t>th</a:t>
          </a:r>
          <a:r>
            <a:rPr lang="en-US" sz="1200" b="0" strike="noStrike" spc="-1">
              <a:solidFill>
                <a:srgbClr val="000000"/>
              </a:solidFill>
              <a:latin typeface="Times New Roman"/>
            </a:rPr>
            <a:t> nucleotide in the di-nucleotide.</a:t>
          </a:r>
          <a:endParaRPr lang="en-IN" sz="12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200" b="1" strike="noStrike" spc="-1">
              <a:solidFill>
                <a:srgbClr val="000000"/>
              </a:solidFill>
              <a:latin typeface="Times New Roman"/>
            </a:rPr>
            <a:t>Interface:</a:t>
          </a:r>
          <a:r>
            <a:rPr lang="en-US" sz="1200" b="0" strike="noStrike" spc="-1">
              <a:solidFill>
                <a:srgbClr val="000000"/>
              </a:solidFill>
              <a:latin typeface="Times New Roman"/>
            </a:rPr>
            <a:t> Information about the nucleotide, whether it is at the interface of the RNP or not.</a:t>
          </a:r>
          <a:endParaRPr lang="en-IN" sz="1200" b="0" strike="noStrike" spc="-1">
            <a:latin typeface="Times New Roman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43560</xdr:colOff>
      <xdr:row>30</xdr:row>
      <xdr:rowOff>0</xdr:rowOff>
    </xdr:from>
    <xdr:to>
      <xdr:col>14</xdr:col>
      <xdr:colOff>402600</xdr:colOff>
      <xdr:row>51</xdr:row>
      <xdr:rowOff>151560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43560" y="4886280"/>
          <a:ext cx="8481960" cy="355212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vertOverflow="clip" horzOverflow="clip" wrap="none" lIns="90000" tIns="45000" rIns="90000" bIns="45000" anchor="t">
          <a:spAutoFit/>
        </a:bodyPr>
        <a:lstStyle/>
        <a:p>
          <a:pPr>
            <a:lnSpc>
              <a:spcPct val="100000"/>
            </a:lnSpc>
          </a:pPr>
          <a:r>
            <a:rPr lang="en-US" sz="1200" b="1" strike="noStrike" spc="-1">
              <a:solidFill>
                <a:srgbClr val="000000"/>
              </a:solidFill>
              <a:latin typeface="Times New Roman"/>
            </a:rPr>
            <a:t>Cluster: </a:t>
          </a:r>
          <a:r>
            <a:rPr lang="en-US" sz="1200" b="0" strike="noStrike" spc="-1">
              <a:solidFill>
                <a:srgbClr val="000000"/>
              </a:solidFill>
              <a:latin typeface="Times New Roman"/>
            </a:rPr>
            <a:t>Clusters obtained after clustering using the DBSCAN algorithm (total of 28 clusters). Each referring to a unique conformation.</a:t>
          </a:r>
          <a:endParaRPr lang="en-IN" sz="12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200" b="1" strike="noStrike" spc="-1">
              <a:solidFill>
                <a:srgbClr val="000000"/>
              </a:solidFill>
              <a:latin typeface="Times New Roman"/>
            </a:rPr>
            <a:t>PDB ID: </a:t>
          </a:r>
          <a:r>
            <a:rPr lang="en-US" sz="1200" b="0" strike="noStrike" spc="-1">
              <a:solidFill>
                <a:srgbClr val="000000"/>
              </a:solidFill>
              <a:latin typeface="Times New Roman"/>
            </a:rPr>
            <a:t>Protein Data Bank ID of the complex from which the representative of the cluster is from.</a:t>
          </a:r>
          <a:endParaRPr lang="en-IN" sz="12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200" b="1" strike="noStrike" spc="-1">
              <a:solidFill>
                <a:srgbClr val="000000"/>
              </a:solidFill>
              <a:latin typeface="Times New Roman"/>
            </a:rPr>
            <a:t>Chain: </a:t>
          </a:r>
          <a:r>
            <a:rPr lang="en-US" sz="1200" b="0" strike="noStrike" spc="-1">
              <a:solidFill>
                <a:srgbClr val="000000"/>
              </a:solidFill>
              <a:latin typeface="Times New Roman"/>
            </a:rPr>
            <a:t>Chain in which the representative of the cluster is present.</a:t>
          </a:r>
          <a:endParaRPr lang="en-IN" sz="12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200" b="1" strike="noStrike" spc="-1">
              <a:solidFill>
                <a:srgbClr val="000000"/>
              </a:solidFill>
              <a:latin typeface="Times New Roman"/>
            </a:rPr>
            <a:t>NtC steps</a:t>
          </a:r>
          <a:r>
            <a:rPr lang="en-US" sz="1200" b="0" strike="noStrike" spc="-1">
              <a:solidFill>
                <a:srgbClr val="000000"/>
              </a:solidFill>
              <a:latin typeface="Times New Roman"/>
            </a:rPr>
            <a:t>: Position and base of the representative of the cluster.</a:t>
          </a:r>
          <a:endParaRPr lang="en-IN" sz="12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200" b="1" strike="noStrike" spc="-1">
              <a:solidFill>
                <a:srgbClr val="000000"/>
              </a:solidFill>
              <a:latin typeface="Times New Roman"/>
            </a:rPr>
            <a:t>δ</a:t>
          </a:r>
          <a:r>
            <a:rPr lang="en-US" sz="1200" b="1" strike="noStrike" spc="-1" baseline="-25000">
              <a:solidFill>
                <a:srgbClr val="000000"/>
              </a:solidFill>
              <a:latin typeface="Times New Roman"/>
            </a:rPr>
            <a:t>(i)</a:t>
          </a:r>
          <a:r>
            <a:rPr lang="en-US" sz="1200" b="1" strike="noStrike" spc="-1">
              <a:solidFill>
                <a:srgbClr val="000000"/>
              </a:solidFill>
              <a:latin typeface="Times New Roman"/>
            </a:rPr>
            <a:t>: </a:t>
          </a:r>
          <a:r>
            <a:rPr lang="en-US" sz="1200" b="0" strike="noStrike" spc="-1">
              <a:solidFill>
                <a:srgbClr val="000000"/>
              </a:solidFill>
              <a:latin typeface="Times New Roman"/>
            </a:rPr>
            <a:t>Delta (backbone) torsional angle of the i</a:t>
          </a:r>
          <a:r>
            <a:rPr lang="en-US" sz="1200" b="0" strike="noStrike" spc="-1" baseline="30000">
              <a:solidFill>
                <a:srgbClr val="000000"/>
              </a:solidFill>
              <a:latin typeface="Times New Roman"/>
            </a:rPr>
            <a:t>th</a:t>
          </a:r>
          <a:r>
            <a:rPr lang="en-US" sz="1200" b="0" strike="noStrike" spc="-1">
              <a:solidFill>
                <a:srgbClr val="000000"/>
              </a:solidFill>
              <a:latin typeface="Times New Roman"/>
            </a:rPr>
            <a:t> nucleotide present in the di-nucleotide.</a:t>
          </a:r>
          <a:endParaRPr lang="en-IN" sz="12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200" b="1" strike="noStrike" spc="-1">
              <a:solidFill>
                <a:srgbClr val="000000"/>
              </a:solidFill>
              <a:latin typeface="Times New Roman"/>
            </a:rPr>
            <a:t>ε</a:t>
          </a:r>
          <a:r>
            <a:rPr lang="en-US" sz="1200" b="1" strike="noStrike" spc="-1" baseline="-25000">
              <a:solidFill>
                <a:srgbClr val="000000"/>
              </a:solidFill>
              <a:latin typeface="Times New Roman"/>
            </a:rPr>
            <a:t>(i)</a:t>
          </a:r>
          <a:r>
            <a:rPr lang="en-US" sz="1200" b="1" strike="noStrike" spc="-1">
              <a:solidFill>
                <a:srgbClr val="000000"/>
              </a:solidFill>
              <a:latin typeface="Times New Roman"/>
            </a:rPr>
            <a:t>:</a:t>
          </a:r>
          <a:r>
            <a:rPr lang="en-US" sz="1200" b="0" strike="noStrike" spc="-1">
              <a:solidFill>
                <a:srgbClr val="000000"/>
              </a:solidFill>
              <a:latin typeface="Times New Roman"/>
            </a:rPr>
            <a:t> Epsilon (backbone) torsional angle of the i</a:t>
          </a:r>
          <a:r>
            <a:rPr lang="en-US" sz="1200" b="0" strike="noStrike" spc="-1" baseline="30000">
              <a:solidFill>
                <a:srgbClr val="000000"/>
              </a:solidFill>
              <a:latin typeface="Times New Roman"/>
            </a:rPr>
            <a:t>th </a:t>
          </a:r>
          <a:r>
            <a:rPr lang="en-US" sz="1200" b="0" strike="noStrike" spc="-1">
              <a:solidFill>
                <a:srgbClr val="000000"/>
              </a:solidFill>
              <a:latin typeface="Times New Roman"/>
            </a:rPr>
            <a:t>nucleotide present in the di-nucleotide.</a:t>
          </a:r>
          <a:endParaRPr lang="en-IN" sz="12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200" b="1" strike="noStrike" spc="-1">
              <a:solidFill>
                <a:srgbClr val="000000"/>
              </a:solidFill>
              <a:latin typeface="Times New Roman"/>
            </a:rPr>
            <a:t>ζ</a:t>
          </a:r>
          <a:r>
            <a:rPr lang="en-US" sz="1200" b="1" strike="noStrike" spc="-1" baseline="-25000">
              <a:solidFill>
                <a:srgbClr val="000000"/>
              </a:solidFill>
              <a:latin typeface="Times New Roman"/>
            </a:rPr>
            <a:t>(i)</a:t>
          </a:r>
          <a:r>
            <a:rPr lang="en-US" sz="1200" b="1" strike="noStrike" spc="-1">
              <a:solidFill>
                <a:srgbClr val="000000"/>
              </a:solidFill>
              <a:latin typeface="Times New Roman"/>
            </a:rPr>
            <a:t>: </a:t>
          </a:r>
          <a:r>
            <a:rPr lang="en-US" sz="1200" b="0" strike="noStrike" spc="-1">
              <a:solidFill>
                <a:srgbClr val="000000"/>
              </a:solidFill>
              <a:latin typeface="Times New Roman"/>
            </a:rPr>
            <a:t>Zeta (backbone) torsional angle of the i</a:t>
          </a:r>
          <a:r>
            <a:rPr lang="en-US" sz="1200" b="0" strike="noStrike" spc="-1" baseline="30000">
              <a:solidFill>
                <a:srgbClr val="000000"/>
              </a:solidFill>
              <a:latin typeface="Times New Roman"/>
            </a:rPr>
            <a:t>th</a:t>
          </a:r>
          <a:r>
            <a:rPr lang="en-US" sz="1200" b="0" strike="noStrike" spc="-1">
              <a:solidFill>
                <a:srgbClr val="000000"/>
              </a:solidFill>
              <a:latin typeface="Times New Roman"/>
            </a:rPr>
            <a:t> nucleotide present in the di-nucleotide.</a:t>
          </a:r>
          <a:endParaRPr lang="en-IN" sz="12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200" b="1" strike="noStrike" spc="-1">
              <a:solidFill>
                <a:srgbClr val="000000"/>
              </a:solidFill>
              <a:latin typeface="Times New Roman"/>
            </a:rPr>
            <a:t>α</a:t>
          </a:r>
          <a:r>
            <a:rPr lang="en-US" sz="1200" b="1" strike="noStrike" spc="-1" baseline="-25000">
              <a:solidFill>
                <a:srgbClr val="000000"/>
              </a:solidFill>
              <a:latin typeface="Times New Roman"/>
            </a:rPr>
            <a:t>(i+1)</a:t>
          </a:r>
          <a:r>
            <a:rPr lang="en-US" sz="1200" b="0" strike="noStrike" spc="-1">
              <a:solidFill>
                <a:srgbClr val="000000"/>
              </a:solidFill>
              <a:latin typeface="Times New Roman"/>
            </a:rPr>
            <a:t>: Alpha (backbone) torsional angle of the (i+1)</a:t>
          </a:r>
          <a:r>
            <a:rPr lang="en-US" sz="1200" b="0" strike="noStrike" spc="-1" baseline="30000">
              <a:solidFill>
                <a:srgbClr val="000000"/>
              </a:solidFill>
              <a:latin typeface="Times New Roman"/>
            </a:rPr>
            <a:t>th</a:t>
          </a:r>
          <a:r>
            <a:rPr lang="en-US" sz="1200" b="0" strike="noStrike" spc="-1">
              <a:solidFill>
                <a:srgbClr val="000000"/>
              </a:solidFill>
              <a:latin typeface="Times New Roman"/>
            </a:rPr>
            <a:t> nucleotide present in the di-nucleotide.</a:t>
          </a:r>
          <a:endParaRPr lang="en-IN" sz="12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200" b="1" strike="noStrike" spc="-1">
              <a:solidFill>
                <a:srgbClr val="000000"/>
              </a:solidFill>
              <a:latin typeface="Times New Roman"/>
            </a:rPr>
            <a:t>β</a:t>
          </a:r>
          <a:r>
            <a:rPr lang="en-US" sz="1200" b="1" strike="noStrike" spc="-1" baseline="-25000">
              <a:solidFill>
                <a:srgbClr val="000000"/>
              </a:solidFill>
              <a:latin typeface="Times New Roman"/>
            </a:rPr>
            <a:t>(i+1)</a:t>
          </a:r>
          <a:r>
            <a:rPr lang="en-US" sz="1200" b="1" strike="noStrike" spc="-1">
              <a:solidFill>
                <a:srgbClr val="000000"/>
              </a:solidFill>
              <a:latin typeface="Times New Roman"/>
            </a:rPr>
            <a:t>: </a:t>
          </a:r>
          <a:r>
            <a:rPr lang="en-US" sz="1200" b="0" strike="noStrike" spc="-1">
              <a:solidFill>
                <a:srgbClr val="000000"/>
              </a:solidFill>
              <a:latin typeface="Times New Roman"/>
            </a:rPr>
            <a:t>Beta (backbone) torsional angle of the (i+1)</a:t>
          </a:r>
          <a:r>
            <a:rPr lang="en-US" sz="1200" b="0" strike="noStrike" spc="-1" baseline="30000">
              <a:solidFill>
                <a:srgbClr val="000000"/>
              </a:solidFill>
              <a:latin typeface="Times New Roman"/>
            </a:rPr>
            <a:t>th</a:t>
          </a:r>
          <a:r>
            <a:rPr lang="en-US" sz="1200" b="0" strike="noStrike" spc="-1">
              <a:solidFill>
                <a:srgbClr val="000000"/>
              </a:solidFill>
              <a:latin typeface="Times New Roman"/>
            </a:rPr>
            <a:t> nucleotide present in the di-nucleotide.</a:t>
          </a:r>
          <a:endParaRPr lang="en-IN" sz="12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200" b="1" strike="noStrike" spc="-1">
              <a:solidFill>
                <a:srgbClr val="000000"/>
              </a:solidFill>
              <a:latin typeface="Times New Roman"/>
            </a:rPr>
            <a:t>γ</a:t>
          </a:r>
          <a:r>
            <a:rPr lang="en-US" sz="1200" b="1" strike="noStrike" spc="-1" baseline="-25000">
              <a:solidFill>
                <a:srgbClr val="000000"/>
              </a:solidFill>
              <a:latin typeface="Times New Roman"/>
            </a:rPr>
            <a:t>(i+1)</a:t>
          </a:r>
          <a:r>
            <a:rPr lang="en-US" sz="1200" b="1" strike="noStrike" spc="-1">
              <a:solidFill>
                <a:srgbClr val="000000"/>
              </a:solidFill>
              <a:latin typeface="Times New Roman"/>
            </a:rPr>
            <a:t>: </a:t>
          </a:r>
          <a:r>
            <a:rPr lang="en-US" sz="1200" b="0" strike="noStrike" spc="-1">
              <a:solidFill>
                <a:srgbClr val="000000"/>
              </a:solidFill>
              <a:latin typeface="Times New Roman"/>
            </a:rPr>
            <a:t>Gamma (backbone) torsional angle of the (i+1)</a:t>
          </a:r>
          <a:r>
            <a:rPr lang="en-US" sz="1200" b="0" strike="noStrike" spc="-1" baseline="30000">
              <a:solidFill>
                <a:srgbClr val="000000"/>
              </a:solidFill>
              <a:latin typeface="Times New Roman"/>
            </a:rPr>
            <a:t>th</a:t>
          </a:r>
          <a:r>
            <a:rPr lang="en-US" sz="1200" b="0" strike="noStrike" spc="-1">
              <a:solidFill>
                <a:srgbClr val="000000"/>
              </a:solidFill>
              <a:latin typeface="Times New Roman"/>
            </a:rPr>
            <a:t> nucleotide present in the di-nucleotide.</a:t>
          </a:r>
          <a:endParaRPr lang="en-IN" sz="12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200" b="1" strike="noStrike" spc="-1">
              <a:solidFill>
                <a:srgbClr val="000000"/>
              </a:solidFill>
              <a:latin typeface="Times New Roman"/>
            </a:rPr>
            <a:t>δ</a:t>
          </a:r>
          <a:r>
            <a:rPr lang="en-US" sz="1200" b="1" strike="noStrike" spc="-1" baseline="-25000">
              <a:solidFill>
                <a:srgbClr val="000000"/>
              </a:solidFill>
              <a:latin typeface="Times New Roman"/>
            </a:rPr>
            <a:t>(i+1)</a:t>
          </a:r>
          <a:r>
            <a:rPr lang="en-US" sz="1200" b="1" strike="noStrike" spc="-1">
              <a:solidFill>
                <a:srgbClr val="000000"/>
              </a:solidFill>
              <a:latin typeface="Times New Roman"/>
            </a:rPr>
            <a:t>: </a:t>
          </a:r>
          <a:r>
            <a:rPr lang="en-US" sz="1200" b="0" strike="noStrike" spc="-1">
              <a:solidFill>
                <a:srgbClr val="000000"/>
              </a:solidFill>
              <a:latin typeface="Times New Roman"/>
            </a:rPr>
            <a:t>Delta (backbone) torsional angle of the (i+1)</a:t>
          </a:r>
          <a:r>
            <a:rPr lang="en-US" sz="1200" b="0" strike="noStrike" spc="-1" baseline="30000">
              <a:solidFill>
                <a:srgbClr val="000000"/>
              </a:solidFill>
              <a:latin typeface="Times New Roman"/>
            </a:rPr>
            <a:t>th</a:t>
          </a:r>
          <a:r>
            <a:rPr lang="en-US" sz="1200" b="0" strike="noStrike" spc="-1">
              <a:solidFill>
                <a:srgbClr val="000000"/>
              </a:solidFill>
              <a:latin typeface="Times New Roman"/>
            </a:rPr>
            <a:t> nucleotide present in the di-nucleotide.</a:t>
          </a:r>
          <a:endParaRPr lang="en-IN" sz="12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200" b="1" strike="noStrike" spc="-1">
              <a:solidFill>
                <a:srgbClr val="000000"/>
              </a:solidFill>
              <a:latin typeface="Times New Roman"/>
            </a:rPr>
            <a:t>χ</a:t>
          </a:r>
          <a:r>
            <a:rPr lang="en-US" sz="1200" b="1" strike="noStrike" spc="-1" baseline="-25000">
              <a:solidFill>
                <a:srgbClr val="000000"/>
              </a:solidFill>
              <a:latin typeface="Times New Roman"/>
            </a:rPr>
            <a:t>(i)</a:t>
          </a:r>
          <a:r>
            <a:rPr lang="en-US" sz="1200" b="1" strike="noStrike" spc="-1">
              <a:solidFill>
                <a:srgbClr val="000000"/>
              </a:solidFill>
              <a:latin typeface="Times New Roman"/>
            </a:rPr>
            <a:t>: </a:t>
          </a:r>
          <a:r>
            <a:rPr lang="en-US" sz="1200" b="0" strike="noStrike" spc="-1">
              <a:solidFill>
                <a:srgbClr val="000000"/>
              </a:solidFill>
              <a:latin typeface="Times New Roman"/>
            </a:rPr>
            <a:t>Chi (side-chain) torsional angle of the i</a:t>
          </a:r>
          <a:r>
            <a:rPr lang="en-US" sz="1200" b="0" strike="noStrike" spc="-1" baseline="30000">
              <a:solidFill>
                <a:srgbClr val="000000"/>
              </a:solidFill>
              <a:latin typeface="Times New Roman"/>
            </a:rPr>
            <a:t>th</a:t>
          </a:r>
          <a:r>
            <a:rPr lang="en-US" sz="1200" b="0" strike="noStrike" spc="-1">
              <a:solidFill>
                <a:srgbClr val="000000"/>
              </a:solidFill>
              <a:latin typeface="Times New Roman"/>
            </a:rPr>
            <a:t> nucleotide present in the di-nucleotide.</a:t>
          </a:r>
          <a:endParaRPr lang="en-IN" sz="12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200" b="1" strike="noStrike" spc="-1">
              <a:solidFill>
                <a:srgbClr val="000000"/>
              </a:solidFill>
              <a:latin typeface="Times New Roman"/>
            </a:rPr>
            <a:t>χ</a:t>
          </a:r>
          <a:r>
            <a:rPr lang="en-US" sz="1200" b="1" strike="noStrike" spc="-1" baseline="-25000">
              <a:solidFill>
                <a:srgbClr val="000000"/>
              </a:solidFill>
              <a:latin typeface="Times New Roman"/>
            </a:rPr>
            <a:t>(i+1)</a:t>
          </a:r>
          <a:r>
            <a:rPr lang="en-US" sz="1200" b="1" strike="noStrike" spc="-1">
              <a:solidFill>
                <a:srgbClr val="000000"/>
              </a:solidFill>
              <a:latin typeface="Times New Roman"/>
            </a:rPr>
            <a:t>: </a:t>
          </a:r>
          <a:r>
            <a:rPr lang="en-US" sz="1200" b="0" strike="noStrike" spc="-1">
              <a:solidFill>
                <a:srgbClr val="000000"/>
              </a:solidFill>
              <a:latin typeface="Times New Roman"/>
            </a:rPr>
            <a:t>Chi (side-chain) torsional angle of the (i+1)</a:t>
          </a:r>
          <a:r>
            <a:rPr lang="en-US" sz="1200" b="0" strike="noStrike" spc="-1" baseline="30000">
              <a:solidFill>
                <a:srgbClr val="000000"/>
              </a:solidFill>
              <a:latin typeface="Times New Roman"/>
            </a:rPr>
            <a:t>th</a:t>
          </a:r>
          <a:r>
            <a:rPr lang="en-US" sz="1200" b="0" strike="noStrike" spc="-1">
              <a:solidFill>
                <a:srgbClr val="000000"/>
              </a:solidFill>
              <a:latin typeface="Times New Roman"/>
            </a:rPr>
            <a:t> nucleotide present in the di-nucleotide.</a:t>
          </a:r>
          <a:endParaRPr lang="en-IN" sz="12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200" b="1" strike="noStrike" spc="-1">
              <a:solidFill>
                <a:srgbClr val="000000"/>
              </a:solidFill>
              <a:latin typeface="Times New Roman"/>
            </a:rPr>
            <a:t>μ:</a:t>
          </a:r>
          <a:r>
            <a:rPr lang="en-US" sz="1200" b="0" strike="noStrike" spc="-1">
              <a:solidFill>
                <a:srgbClr val="000000"/>
              </a:solidFill>
              <a:latin typeface="Times New Roman"/>
            </a:rPr>
            <a:t> Torsional angle between the planes of the two consecutive bases in the di-nucleotide.</a:t>
          </a:r>
          <a:endParaRPr lang="en-IN" sz="12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200" b="1" strike="noStrike" spc="-1">
              <a:solidFill>
                <a:srgbClr val="000000"/>
              </a:solidFill>
              <a:latin typeface="Times New Roman"/>
            </a:rPr>
            <a:t>SugarPucker:</a:t>
          </a:r>
          <a:r>
            <a:rPr lang="en-US" sz="1200" b="0" strike="noStrike" spc="-1">
              <a:solidFill>
                <a:srgbClr val="000000"/>
              </a:solidFill>
              <a:latin typeface="Times New Roman"/>
            </a:rPr>
            <a:t> Ribose Sugar confromation.</a:t>
          </a:r>
          <a:endParaRPr lang="en-IN" sz="12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200" b="1" strike="noStrike" spc="-1">
              <a:solidFill>
                <a:srgbClr val="000000"/>
              </a:solidFill>
              <a:latin typeface="Times New Roman"/>
            </a:rPr>
            <a:t>GlycosidicBond: </a:t>
          </a:r>
          <a:r>
            <a:rPr lang="en-US" sz="1200" b="0" strike="noStrike" spc="-1">
              <a:solidFill>
                <a:srgbClr val="000000"/>
              </a:solidFill>
              <a:latin typeface="Times New Roman"/>
            </a:rPr>
            <a:t>Side-chain rotation state.</a:t>
          </a:r>
          <a:endParaRPr lang="en-IN" sz="12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200" b="1" strike="noStrike" spc="-1">
              <a:solidFill>
                <a:srgbClr val="000000"/>
              </a:solidFill>
              <a:latin typeface="Times New Roman"/>
            </a:rPr>
            <a:t>SS</a:t>
          </a:r>
          <a:r>
            <a:rPr lang="en-US" sz="1200" b="1" strike="noStrike" spc="-1" baseline="-25000">
              <a:solidFill>
                <a:srgbClr val="000000"/>
              </a:solidFill>
              <a:latin typeface="Times New Roman"/>
            </a:rPr>
            <a:t>(i)</a:t>
          </a:r>
          <a:r>
            <a:rPr lang="en-US" sz="1200" b="1" strike="noStrike" spc="-1">
              <a:solidFill>
                <a:srgbClr val="000000"/>
              </a:solidFill>
              <a:latin typeface="Times New Roman"/>
            </a:rPr>
            <a:t>: </a:t>
          </a:r>
          <a:r>
            <a:rPr lang="en-US" sz="1200" b="0" strike="noStrike" spc="-1">
              <a:solidFill>
                <a:srgbClr val="000000"/>
              </a:solidFill>
              <a:latin typeface="Times New Roman"/>
            </a:rPr>
            <a:t>The secondary structure of the i</a:t>
          </a:r>
          <a:r>
            <a:rPr lang="en-US" sz="1200" b="0" strike="noStrike" spc="-1" baseline="30000">
              <a:solidFill>
                <a:srgbClr val="000000"/>
              </a:solidFill>
              <a:latin typeface="Times New Roman"/>
            </a:rPr>
            <a:t>th</a:t>
          </a:r>
          <a:r>
            <a:rPr lang="en-US" sz="1200" b="0" strike="noStrike" spc="-1">
              <a:solidFill>
                <a:srgbClr val="000000"/>
              </a:solidFill>
              <a:latin typeface="Times New Roman"/>
            </a:rPr>
            <a:t> nucleotide in the di-nucleotide.</a:t>
          </a:r>
          <a:endParaRPr lang="en-IN" sz="12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200" b="1" strike="noStrike" spc="-1">
              <a:solidFill>
                <a:srgbClr val="000000"/>
              </a:solidFill>
              <a:latin typeface="Times New Roman"/>
            </a:rPr>
            <a:t>SS</a:t>
          </a:r>
          <a:r>
            <a:rPr lang="en-US" sz="1200" b="1" strike="noStrike" spc="-1" baseline="-25000">
              <a:solidFill>
                <a:srgbClr val="000000"/>
              </a:solidFill>
              <a:latin typeface="Times New Roman"/>
            </a:rPr>
            <a:t>(i+1)</a:t>
          </a:r>
          <a:r>
            <a:rPr lang="en-US" sz="1200" b="1" strike="noStrike" spc="-1">
              <a:solidFill>
                <a:srgbClr val="000000"/>
              </a:solidFill>
              <a:latin typeface="Times New Roman"/>
            </a:rPr>
            <a:t>: </a:t>
          </a:r>
          <a:r>
            <a:rPr lang="en-US" sz="1200" b="0" strike="noStrike" spc="-1">
              <a:solidFill>
                <a:srgbClr val="000000"/>
              </a:solidFill>
              <a:latin typeface="Times New Roman"/>
            </a:rPr>
            <a:t>The secondary structure of the (i+1)</a:t>
          </a:r>
          <a:r>
            <a:rPr lang="en-US" sz="1200" b="0" strike="noStrike" spc="-1" baseline="30000">
              <a:solidFill>
                <a:srgbClr val="000000"/>
              </a:solidFill>
              <a:latin typeface="Times New Roman"/>
            </a:rPr>
            <a:t>th</a:t>
          </a:r>
          <a:r>
            <a:rPr lang="en-US" sz="1200" b="0" strike="noStrike" spc="-1">
              <a:solidFill>
                <a:srgbClr val="000000"/>
              </a:solidFill>
              <a:latin typeface="Times New Roman"/>
            </a:rPr>
            <a:t> nucleotide in the di-nucleotide.</a:t>
          </a:r>
          <a:endParaRPr lang="en-IN" sz="12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200" b="1" strike="noStrike" spc="-1">
              <a:solidFill>
                <a:srgbClr val="000000"/>
              </a:solidFill>
              <a:latin typeface="Times New Roman"/>
            </a:rPr>
            <a:t>Interface:</a:t>
          </a:r>
          <a:r>
            <a:rPr lang="en-US" sz="1200" b="0" strike="noStrike" spc="-1">
              <a:solidFill>
                <a:srgbClr val="000000"/>
              </a:solidFill>
              <a:latin typeface="Times New Roman"/>
            </a:rPr>
            <a:t> Information about the nucleotide, whether it is at the interface of the RNP or not.</a:t>
          </a:r>
          <a:endParaRPr lang="en-IN" sz="1200" b="0" strike="noStrike" spc="-1">
            <a:latin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0"/>
  <sheetViews>
    <sheetView topLeftCell="A7" zoomScale="120" zoomScaleNormal="120" workbookViewId="0">
      <selection activeCell="F1" sqref="F1"/>
    </sheetView>
  </sheetViews>
  <sheetFormatPr defaultColWidth="11.5546875" defaultRowHeight="13.2" x14ac:dyDescent="0.25"/>
  <cols>
    <col min="1" max="1" width="7" style="1" customWidth="1"/>
    <col min="2" max="3" width="8" style="1" customWidth="1"/>
    <col min="4" max="4" width="46" customWidth="1"/>
    <col min="5" max="5" width="8" style="2" customWidth="1"/>
    <col min="6" max="7" width="8" style="1" customWidth="1"/>
    <col min="8" max="16" width="8" customWidth="1"/>
  </cols>
  <sheetData>
    <row r="1" spans="1:16" ht="27" x14ac:dyDescent="0.3">
      <c r="A1" s="3" t="s">
        <v>0</v>
      </c>
      <c r="B1" s="3" t="s">
        <v>1</v>
      </c>
      <c r="C1" s="3" t="s">
        <v>2</v>
      </c>
      <c r="D1" s="4" t="s">
        <v>3</v>
      </c>
      <c r="E1" s="5" t="s">
        <v>4</v>
      </c>
      <c r="F1" s="3" t="s">
        <v>5</v>
      </c>
      <c r="G1" s="6" t="s">
        <v>6</v>
      </c>
      <c r="H1" s="7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</row>
    <row r="2" spans="1:16" x14ac:dyDescent="0.25">
      <c r="A2" s="3">
        <v>0</v>
      </c>
      <c r="B2" s="3" t="s">
        <v>16</v>
      </c>
      <c r="C2" s="3" t="s">
        <v>17</v>
      </c>
      <c r="D2" s="4" t="s">
        <v>18</v>
      </c>
      <c r="E2" s="9">
        <v>97.524777567560804</v>
      </c>
      <c r="F2" s="3">
        <v>4422</v>
      </c>
      <c r="G2" s="10">
        <v>81.578000000000003</v>
      </c>
      <c r="H2" s="10">
        <v>214.142</v>
      </c>
      <c r="I2" s="10">
        <v>286.63099999999997</v>
      </c>
      <c r="J2" s="10">
        <v>295.18400000000003</v>
      </c>
      <c r="K2" s="10">
        <v>171.821</v>
      </c>
      <c r="L2" s="10">
        <v>54.578000000000003</v>
      </c>
      <c r="M2" s="10">
        <v>80.995999999999995</v>
      </c>
      <c r="N2" s="10">
        <v>193.65700000000001</v>
      </c>
      <c r="O2" s="10">
        <v>198.49199999999999</v>
      </c>
      <c r="P2" s="10">
        <v>21.253</v>
      </c>
    </row>
    <row r="3" spans="1:16" x14ac:dyDescent="0.25">
      <c r="A3" s="3">
        <v>1</v>
      </c>
      <c r="B3" s="3" t="s">
        <v>19</v>
      </c>
      <c r="C3" s="3" t="s">
        <v>20</v>
      </c>
      <c r="D3" s="4" t="s">
        <v>21</v>
      </c>
      <c r="E3" s="9">
        <v>85.483570194236094</v>
      </c>
      <c r="F3" s="3">
        <v>553</v>
      </c>
      <c r="G3" s="10">
        <v>81.67</v>
      </c>
      <c r="H3" s="10">
        <v>201.81</v>
      </c>
      <c r="I3" s="10">
        <v>281.70499999999998</v>
      </c>
      <c r="J3" s="10">
        <v>150.30000000000001</v>
      </c>
      <c r="K3" s="10">
        <v>202.13499999999999</v>
      </c>
      <c r="L3" s="10">
        <v>177.74299999999999</v>
      </c>
      <c r="M3" s="10">
        <v>84.822000000000003</v>
      </c>
      <c r="N3" s="10">
        <v>197.93100000000001</v>
      </c>
      <c r="O3" s="10">
        <v>183.90100000000001</v>
      </c>
      <c r="P3" s="10">
        <v>34.164999999999999</v>
      </c>
    </row>
    <row r="4" spans="1:16" x14ac:dyDescent="0.25">
      <c r="A4" s="3">
        <v>2</v>
      </c>
      <c r="B4" s="3" t="s">
        <v>22</v>
      </c>
      <c r="C4" s="3" t="s">
        <v>23</v>
      </c>
      <c r="D4" s="4" t="s">
        <v>24</v>
      </c>
      <c r="E4" s="9">
        <v>98.541981111977606</v>
      </c>
      <c r="F4" s="3">
        <v>51</v>
      </c>
      <c r="G4" s="10">
        <v>82.778000000000006</v>
      </c>
      <c r="H4" s="10">
        <v>205.47800000000001</v>
      </c>
      <c r="I4" s="10">
        <v>258.935</v>
      </c>
      <c r="J4" s="10">
        <v>295.86700000000002</v>
      </c>
      <c r="K4" s="10">
        <v>175.10400000000001</v>
      </c>
      <c r="L4" s="10">
        <v>50.265000000000001</v>
      </c>
      <c r="M4" s="10">
        <v>81.902000000000001</v>
      </c>
      <c r="N4" s="10">
        <v>197.15700000000001</v>
      </c>
      <c r="O4" s="10">
        <v>195.72900000000001</v>
      </c>
      <c r="P4" s="10">
        <v>347.471</v>
      </c>
    </row>
    <row r="5" spans="1:16" x14ac:dyDescent="0.25">
      <c r="A5" s="3">
        <v>3</v>
      </c>
      <c r="B5" s="3" t="s">
        <v>25</v>
      </c>
      <c r="C5" s="3" t="s">
        <v>26</v>
      </c>
      <c r="D5" s="4" t="s">
        <v>27</v>
      </c>
      <c r="E5" s="9">
        <v>70.340072863058097</v>
      </c>
      <c r="F5" s="3">
        <v>273</v>
      </c>
      <c r="G5" s="10">
        <v>83.792000000000002</v>
      </c>
      <c r="H5" s="10">
        <v>221.851</v>
      </c>
      <c r="I5" s="10">
        <v>285.14600000000002</v>
      </c>
      <c r="J5" s="10">
        <v>299.61</v>
      </c>
      <c r="K5" s="10">
        <v>186.85</v>
      </c>
      <c r="L5" s="10">
        <v>57.215000000000003</v>
      </c>
      <c r="M5" s="10">
        <v>141.92699999999999</v>
      </c>
      <c r="N5" s="10">
        <v>198.583</v>
      </c>
      <c r="O5" s="10">
        <v>239.083</v>
      </c>
      <c r="P5" s="10">
        <v>76.629000000000005</v>
      </c>
    </row>
    <row r="6" spans="1:16" x14ac:dyDescent="0.25">
      <c r="A6" s="3">
        <v>4</v>
      </c>
      <c r="B6" s="3" t="s">
        <v>28</v>
      </c>
      <c r="C6" s="3" t="s">
        <v>29</v>
      </c>
      <c r="D6" s="4" t="s">
        <v>30</v>
      </c>
      <c r="E6" s="9">
        <v>92.334016117611895</v>
      </c>
      <c r="F6" s="3">
        <v>21</v>
      </c>
      <c r="G6" s="10">
        <v>150.833</v>
      </c>
      <c r="H6" s="10">
        <v>267.40499999999997</v>
      </c>
      <c r="I6" s="10">
        <v>186.929</v>
      </c>
      <c r="J6" s="10">
        <v>78.209999999999994</v>
      </c>
      <c r="K6" s="10">
        <v>204.124</v>
      </c>
      <c r="L6" s="10">
        <v>68.966999999999999</v>
      </c>
      <c r="M6" s="10">
        <v>86.533000000000001</v>
      </c>
      <c r="N6" s="10">
        <v>275.40499999999997</v>
      </c>
      <c r="O6" s="10">
        <v>182.86699999999999</v>
      </c>
      <c r="P6" s="10">
        <v>256.66699999999997</v>
      </c>
    </row>
    <row r="7" spans="1:16" x14ac:dyDescent="0.25">
      <c r="A7" s="3">
        <v>5</v>
      </c>
      <c r="B7" s="3" t="s">
        <v>31</v>
      </c>
      <c r="C7" s="3" t="s">
        <v>29</v>
      </c>
      <c r="D7" s="4" t="s">
        <v>32</v>
      </c>
      <c r="E7" s="9">
        <v>98.721847520350096</v>
      </c>
      <c r="F7" s="3">
        <v>118</v>
      </c>
      <c r="G7" s="10">
        <v>142.40799999999999</v>
      </c>
      <c r="H7" s="10">
        <v>262.49599999999998</v>
      </c>
      <c r="I7" s="10">
        <v>296.52800000000002</v>
      </c>
      <c r="J7" s="10">
        <v>285.142</v>
      </c>
      <c r="K7" s="10">
        <v>191.39699999999999</v>
      </c>
      <c r="L7" s="10">
        <v>52.15</v>
      </c>
      <c r="M7" s="10">
        <v>82.278999999999996</v>
      </c>
      <c r="N7" s="10">
        <v>224.21799999999999</v>
      </c>
      <c r="O7" s="10">
        <v>193.87100000000001</v>
      </c>
      <c r="P7" s="10">
        <v>92.186000000000007</v>
      </c>
    </row>
    <row r="8" spans="1:16" x14ac:dyDescent="0.25">
      <c r="A8" s="3">
        <v>6</v>
      </c>
      <c r="B8" s="3" t="s">
        <v>33</v>
      </c>
      <c r="C8" s="3" t="s">
        <v>29</v>
      </c>
      <c r="D8" s="4" t="s">
        <v>34</v>
      </c>
      <c r="E8" s="9">
        <v>97.247788471965805</v>
      </c>
      <c r="F8" s="3">
        <v>62</v>
      </c>
      <c r="G8" s="10">
        <v>80.41</v>
      </c>
      <c r="H8" s="10">
        <v>222.982</v>
      </c>
      <c r="I8" s="10">
        <v>290.36599999999999</v>
      </c>
      <c r="J8" s="10">
        <v>168.203</v>
      </c>
      <c r="K8" s="10">
        <v>162.523</v>
      </c>
      <c r="L8" s="10">
        <v>50.734000000000002</v>
      </c>
      <c r="M8" s="10">
        <v>84.313000000000002</v>
      </c>
      <c r="N8" s="10">
        <v>202.86799999999999</v>
      </c>
      <c r="O8" s="10">
        <v>191.858</v>
      </c>
      <c r="P8" s="10">
        <v>206.768</v>
      </c>
    </row>
    <row r="9" spans="1:16" x14ac:dyDescent="0.25">
      <c r="A9" s="3">
        <v>7</v>
      </c>
      <c r="B9" s="3" t="s">
        <v>35</v>
      </c>
      <c r="C9" s="3" t="s">
        <v>29</v>
      </c>
      <c r="D9" s="4" t="s">
        <v>36</v>
      </c>
      <c r="E9" s="9">
        <v>0</v>
      </c>
      <c r="F9" s="3">
        <v>19</v>
      </c>
      <c r="G9" s="10">
        <v>144.78399999999999</v>
      </c>
      <c r="H9" s="10">
        <v>262.59500000000003</v>
      </c>
      <c r="I9" s="10">
        <v>284.137</v>
      </c>
      <c r="J9" s="10">
        <v>178.38399999999999</v>
      </c>
      <c r="K9" s="10">
        <v>166.084</v>
      </c>
      <c r="L9" s="10">
        <v>54.610999999999997</v>
      </c>
      <c r="M9" s="10">
        <v>87.305000000000007</v>
      </c>
      <c r="N9" s="10">
        <v>274.18400000000003</v>
      </c>
      <c r="O9" s="10">
        <v>178.995</v>
      </c>
      <c r="P9" s="10">
        <v>320.88900000000001</v>
      </c>
    </row>
    <row r="10" spans="1:16" x14ac:dyDescent="0.25">
      <c r="A10" s="3">
        <v>8</v>
      </c>
      <c r="B10" s="3" t="s">
        <v>37</v>
      </c>
      <c r="C10" s="3" t="s">
        <v>29</v>
      </c>
      <c r="D10" s="4" t="s">
        <v>38</v>
      </c>
      <c r="E10" s="9">
        <v>0</v>
      </c>
      <c r="F10" s="3">
        <v>27</v>
      </c>
      <c r="G10" s="10">
        <v>140.715</v>
      </c>
      <c r="H10" s="10">
        <v>216.70400000000001</v>
      </c>
      <c r="I10" s="10">
        <v>74.522000000000006</v>
      </c>
      <c r="J10" s="10">
        <v>54.284999999999997</v>
      </c>
      <c r="K10" s="10">
        <v>164.126</v>
      </c>
      <c r="L10" s="10">
        <v>44.210999999999999</v>
      </c>
      <c r="M10" s="10">
        <v>83.819000000000003</v>
      </c>
      <c r="N10" s="10">
        <v>226.29599999999999</v>
      </c>
      <c r="O10" s="10">
        <v>185.83699999999999</v>
      </c>
      <c r="P10" s="10">
        <v>291.88499999999999</v>
      </c>
    </row>
    <row r="11" spans="1:16" x14ac:dyDescent="0.25">
      <c r="A11" s="3">
        <v>9</v>
      </c>
      <c r="B11" s="3" t="s">
        <v>39</v>
      </c>
      <c r="C11" s="3" t="s">
        <v>29</v>
      </c>
      <c r="D11" s="4" t="s">
        <v>40</v>
      </c>
      <c r="E11" s="9">
        <v>88.167852298830894</v>
      </c>
      <c r="F11" s="3">
        <v>28</v>
      </c>
      <c r="G11" s="10">
        <v>81.903999999999996</v>
      </c>
      <c r="H11" s="10">
        <v>208.27500000000001</v>
      </c>
      <c r="I11" s="10">
        <v>141.279</v>
      </c>
      <c r="J11" s="10">
        <v>290.56099999999998</v>
      </c>
      <c r="K11" s="10">
        <v>154.846</v>
      </c>
      <c r="L11" s="10">
        <v>49.304000000000002</v>
      </c>
      <c r="M11" s="10">
        <v>84.486000000000004</v>
      </c>
      <c r="N11" s="10">
        <v>215.75700000000001</v>
      </c>
      <c r="O11" s="10">
        <v>190.99600000000001</v>
      </c>
      <c r="P11" s="10">
        <v>227.29300000000001</v>
      </c>
    </row>
    <row r="12" spans="1:16" x14ac:dyDescent="0.25">
      <c r="A12" s="3">
        <v>10</v>
      </c>
      <c r="B12" s="3" t="s">
        <v>41</v>
      </c>
      <c r="C12" s="3" t="s">
        <v>29</v>
      </c>
      <c r="D12" s="4" t="s">
        <v>42</v>
      </c>
      <c r="E12" s="9">
        <v>89.336698842429499</v>
      </c>
      <c r="F12" s="3">
        <v>70</v>
      </c>
      <c r="G12" s="10">
        <v>146.24700000000001</v>
      </c>
      <c r="H12" s="10">
        <v>239.93600000000001</v>
      </c>
      <c r="I12" s="10">
        <v>159.59399999999999</v>
      </c>
      <c r="J12" s="10">
        <v>291.05099999999999</v>
      </c>
      <c r="K12" s="10">
        <v>165.09</v>
      </c>
      <c r="L12" s="10">
        <v>48.316000000000003</v>
      </c>
      <c r="M12" s="10">
        <v>146.65</v>
      </c>
      <c r="N12" s="10">
        <v>236.14699999999999</v>
      </c>
      <c r="O12" s="10">
        <v>243.37700000000001</v>
      </c>
      <c r="P12" s="10">
        <v>44.332999999999998</v>
      </c>
    </row>
    <row r="13" spans="1:16" x14ac:dyDescent="0.25">
      <c r="A13" s="3">
        <v>11</v>
      </c>
      <c r="B13" s="3" t="s">
        <v>43</v>
      </c>
      <c r="C13" s="3" t="s">
        <v>44</v>
      </c>
      <c r="D13" s="4" t="s">
        <v>45</v>
      </c>
      <c r="E13" s="9">
        <v>0</v>
      </c>
      <c r="F13" s="3">
        <v>14</v>
      </c>
      <c r="G13" s="10">
        <v>82.15</v>
      </c>
      <c r="H13" s="10">
        <v>217.15</v>
      </c>
      <c r="I13" s="10">
        <v>271.50700000000001</v>
      </c>
      <c r="J13" s="10">
        <v>53.521000000000001</v>
      </c>
      <c r="K13" s="10">
        <v>197.636</v>
      </c>
      <c r="L13" s="10">
        <v>281.38600000000002</v>
      </c>
      <c r="M13" s="10">
        <v>94.614000000000004</v>
      </c>
      <c r="N13" s="10">
        <v>196.19300000000001</v>
      </c>
      <c r="O13" s="10">
        <v>192.321</v>
      </c>
      <c r="P13" s="10">
        <v>85.2</v>
      </c>
    </row>
    <row r="14" spans="1:16" x14ac:dyDescent="0.25">
      <c r="A14" s="3">
        <v>12</v>
      </c>
      <c r="B14" s="3" t="s">
        <v>46</v>
      </c>
      <c r="C14" s="3" t="s">
        <v>47</v>
      </c>
      <c r="D14" s="4" t="s">
        <v>48</v>
      </c>
      <c r="E14" s="9">
        <v>92.779696360886703</v>
      </c>
      <c r="F14" s="3">
        <v>29</v>
      </c>
      <c r="G14" s="10">
        <v>144.66900000000001</v>
      </c>
      <c r="H14" s="10">
        <v>267.91000000000003</v>
      </c>
      <c r="I14" s="10">
        <v>82.965999999999994</v>
      </c>
      <c r="J14" s="10">
        <v>65.783000000000001</v>
      </c>
      <c r="K14" s="10">
        <v>189.31399999999999</v>
      </c>
      <c r="L14" s="10">
        <v>177.34100000000001</v>
      </c>
      <c r="M14" s="10">
        <v>88.152000000000001</v>
      </c>
      <c r="N14" s="10">
        <v>221.345</v>
      </c>
      <c r="O14" s="10">
        <v>124.521</v>
      </c>
      <c r="P14" s="10">
        <v>212.23099999999999</v>
      </c>
    </row>
    <row r="15" spans="1:16" x14ac:dyDescent="0.25">
      <c r="A15" s="3">
        <v>13</v>
      </c>
      <c r="B15" s="3" t="s">
        <v>49</v>
      </c>
      <c r="C15" s="3" t="s">
        <v>29</v>
      </c>
      <c r="D15" s="4" t="s">
        <v>50</v>
      </c>
      <c r="E15" s="9">
        <v>74.891268352435802</v>
      </c>
      <c r="F15" s="3">
        <v>57</v>
      </c>
      <c r="G15" s="10">
        <v>145.077</v>
      </c>
      <c r="H15" s="10">
        <v>261.87900000000002</v>
      </c>
      <c r="I15" s="10">
        <v>290.93</v>
      </c>
      <c r="J15" s="10">
        <v>289.40199999999999</v>
      </c>
      <c r="K15" s="10">
        <v>201.249</v>
      </c>
      <c r="L15" s="10">
        <v>53.348999999999997</v>
      </c>
      <c r="M15" s="10">
        <v>144.44900000000001</v>
      </c>
      <c r="N15" s="10">
        <v>219.32599999999999</v>
      </c>
      <c r="O15" s="10">
        <v>221.44</v>
      </c>
      <c r="P15" s="10">
        <v>65.876999999999995</v>
      </c>
    </row>
    <row r="16" spans="1:16" x14ac:dyDescent="0.25">
      <c r="A16" s="3">
        <v>14</v>
      </c>
      <c r="B16" s="3" t="s">
        <v>51</v>
      </c>
      <c r="C16" s="3" t="s">
        <v>29</v>
      </c>
      <c r="D16" s="4" t="s">
        <v>32</v>
      </c>
      <c r="E16" s="9">
        <v>56.413753580947102</v>
      </c>
      <c r="F16" s="3">
        <v>27</v>
      </c>
      <c r="G16" s="10">
        <v>146.911</v>
      </c>
      <c r="H16" s="10">
        <v>250.55199999999999</v>
      </c>
      <c r="I16" s="10">
        <v>106.741</v>
      </c>
      <c r="J16" s="10">
        <v>272.02600000000001</v>
      </c>
      <c r="K16" s="10">
        <v>158.74100000000001</v>
      </c>
      <c r="L16" s="10">
        <v>49.752000000000002</v>
      </c>
      <c r="M16" s="10">
        <v>85.188999999999993</v>
      </c>
      <c r="N16" s="10">
        <v>228.24100000000001</v>
      </c>
      <c r="O16" s="10">
        <v>196.65600000000001</v>
      </c>
      <c r="P16" s="10">
        <v>75.484999999999999</v>
      </c>
    </row>
    <row r="17" spans="1:16" x14ac:dyDescent="0.25">
      <c r="A17" s="3">
        <v>15</v>
      </c>
      <c r="B17" s="3" t="s">
        <v>52</v>
      </c>
      <c r="C17" s="3" t="s">
        <v>20</v>
      </c>
      <c r="D17" s="4" t="s">
        <v>53</v>
      </c>
      <c r="E17" s="9">
        <v>85.756555930212002</v>
      </c>
      <c r="F17" s="3">
        <v>30</v>
      </c>
      <c r="G17" s="10">
        <v>80.34</v>
      </c>
      <c r="H17" s="10">
        <v>211.327</v>
      </c>
      <c r="I17" s="10">
        <v>316.49700000000001</v>
      </c>
      <c r="J17" s="10">
        <v>222.06299999999999</v>
      </c>
      <c r="K17" s="10">
        <v>126.947</v>
      </c>
      <c r="L17" s="10">
        <v>148.25700000000001</v>
      </c>
      <c r="M17" s="10">
        <v>83.777000000000001</v>
      </c>
      <c r="N17" s="10">
        <v>199.46</v>
      </c>
      <c r="O17" s="10">
        <v>181.697</v>
      </c>
      <c r="P17" s="10">
        <v>22.387</v>
      </c>
    </row>
    <row r="18" spans="1:16" x14ac:dyDescent="0.25">
      <c r="A18" s="3">
        <v>16</v>
      </c>
      <c r="B18" s="3" t="s">
        <v>54</v>
      </c>
      <c r="C18" s="3" t="s">
        <v>29</v>
      </c>
      <c r="D18" s="4" t="s">
        <v>55</v>
      </c>
      <c r="E18" s="9">
        <v>80.666471267309703</v>
      </c>
      <c r="F18" s="3">
        <v>17</v>
      </c>
      <c r="G18" s="10">
        <v>145.465</v>
      </c>
      <c r="H18" s="10">
        <v>263.27600000000001</v>
      </c>
      <c r="I18" s="10">
        <v>295.03500000000003</v>
      </c>
      <c r="J18" s="10">
        <v>297.07600000000002</v>
      </c>
      <c r="K18" s="10">
        <v>183.494</v>
      </c>
      <c r="L18" s="10">
        <v>184.82900000000001</v>
      </c>
      <c r="M18" s="10">
        <v>82.7</v>
      </c>
      <c r="N18" s="10">
        <v>245.11799999999999</v>
      </c>
      <c r="O18" s="10">
        <v>172.12899999999999</v>
      </c>
      <c r="P18" s="10">
        <v>238.35300000000001</v>
      </c>
    </row>
    <row r="19" spans="1:16" x14ac:dyDescent="0.25">
      <c r="A19" s="3">
        <v>17</v>
      </c>
      <c r="B19" s="3" t="s">
        <v>56</v>
      </c>
      <c r="C19" s="3" t="s">
        <v>47</v>
      </c>
      <c r="D19" s="4" t="s">
        <v>57</v>
      </c>
      <c r="E19" s="9">
        <v>98.455262595568996</v>
      </c>
      <c r="F19" s="3">
        <v>20</v>
      </c>
      <c r="G19" s="10">
        <v>80</v>
      </c>
      <c r="H19" s="10">
        <v>207.25</v>
      </c>
      <c r="I19" s="10">
        <v>53.33</v>
      </c>
      <c r="J19" s="10">
        <v>169.9</v>
      </c>
      <c r="K19" s="10">
        <v>150.15</v>
      </c>
      <c r="L19" s="10">
        <v>41.86</v>
      </c>
      <c r="M19" s="10">
        <v>146.04</v>
      </c>
      <c r="N19" s="10">
        <v>205.43</v>
      </c>
      <c r="O19" s="10">
        <v>190.55</v>
      </c>
      <c r="P19" s="10">
        <v>308.52999999999997</v>
      </c>
    </row>
    <row r="20" spans="1:16" x14ac:dyDescent="0.25">
      <c r="A20" s="3">
        <v>18</v>
      </c>
      <c r="B20" s="3" t="s">
        <v>58</v>
      </c>
      <c r="C20" s="3" t="s">
        <v>29</v>
      </c>
      <c r="D20" s="4" t="s">
        <v>59</v>
      </c>
      <c r="E20" s="9">
        <v>87.7262997818749</v>
      </c>
      <c r="F20" s="3">
        <v>10</v>
      </c>
      <c r="G20" s="10">
        <v>146.91499999999999</v>
      </c>
      <c r="H20" s="10">
        <v>250.435</v>
      </c>
      <c r="I20" s="10">
        <v>74.69</v>
      </c>
      <c r="J20" s="10">
        <v>80.325000000000003</v>
      </c>
      <c r="K20" s="10">
        <v>163.47</v>
      </c>
      <c r="L20" s="10">
        <v>55.19</v>
      </c>
      <c r="M20" s="10">
        <v>148.91499999999999</v>
      </c>
      <c r="N20" s="10">
        <v>177.47</v>
      </c>
      <c r="O20" s="10">
        <v>235.185</v>
      </c>
      <c r="P20" s="10">
        <v>248.97</v>
      </c>
    </row>
    <row r="21" spans="1:16" x14ac:dyDescent="0.25">
      <c r="A21" s="3">
        <v>19</v>
      </c>
      <c r="B21" s="3" t="s">
        <v>60</v>
      </c>
      <c r="C21" s="3" t="s">
        <v>20</v>
      </c>
      <c r="D21" s="4" t="s">
        <v>61</v>
      </c>
      <c r="E21" s="9">
        <v>68.5789831375088</v>
      </c>
      <c r="F21" s="3">
        <v>10</v>
      </c>
      <c r="G21" s="10">
        <v>84.21</v>
      </c>
      <c r="H21" s="10">
        <v>250.88</v>
      </c>
      <c r="I21" s="10">
        <v>264.47000000000003</v>
      </c>
      <c r="J21" s="10">
        <v>87.25</v>
      </c>
      <c r="K21" s="10">
        <v>232.6</v>
      </c>
      <c r="L21" s="10">
        <v>226.19</v>
      </c>
      <c r="M21" s="10">
        <v>86.32</v>
      </c>
      <c r="N21" s="10">
        <v>187.41</v>
      </c>
      <c r="O21" s="10">
        <v>186.2</v>
      </c>
      <c r="P21" s="10">
        <v>16.02</v>
      </c>
    </row>
    <row r="22" spans="1:16" x14ac:dyDescent="0.25">
      <c r="A22" s="3">
        <v>20</v>
      </c>
      <c r="B22" s="3" t="s">
        <v>62</v>
      </c>
      <c r="C22" s="3" t="s">
        <v>17</v>
      </c>
      <c r="D22" s="4" t="s">
        <v>63</v>
      </c>
      <c r="E22" s="9">
        <v>42.7651163152142</v>
      </c>
      <c r="F22" s="3">
        <v>28</v>
      </c>
      <c r="G22" s="10">
        <v>81.319999999999993</v>
      </c>
      <c r="H22" s="10">
        <v>225.62</v>
      </c>
      <c r="I22" s="10">
        <v>235.73</v>
      </c>
      <c r="J22" s="10">
        <v>22.84</v>
      </c>
      <c r="K22" s="10">
        <v>112.85</v>
      </c>
      <c r="L22" s="10">
        <v>24.12</v>
      </c>
      <c r="M22" s="10">
        <v>76.89</v>
      </c>
      <c r="N22" s="10">
        <v>186.67</v>
      </c>
      <c r="O22" s="10">
        <v>202.46</v>
      </c>
      <c r="P22" s="10">
        <v>18.809999999999999</v>
      </c>
    </row>
    <row r="23" spans="1:16" x14ac:dyDescent="0.25">
      <c r="A23" s="3">
        <v>21</v>
      </c>
      <c r="B23" s="3" t="s">
        <v>64</v>
      </c>
      <c r="C23" s="3" t="s">
        <v>29</v>
      </c>
      <c r="D23" s="4" t="s">
        <v>65</v>
      </c>
      <c r="E23" s="9">
        <v>0</v>
      </c>
      <c r="F23" s="3">
        <v>28</v>
      </c>
      <c r="G23" s="10">
        <v>143.79300000000001</v>
      </c>
      <c r="H23" s="10">
        <v>255.18199999999999</v>
      </c>
      <c r="I23" s="10">
        <v>219.67099999999999</v>
      </c>
      <c r="J23" s="10">
        <v>58.225000000000001</v>
      </c>
      <c r="K23" s="10">
        <v>191.42099999999999</v>
      </c>
      <c r="L23" s="10">
        <v>56.067999999999998</v>
      </c>
      <c r="M23" s="10">
        <v>145.18600000000001</v>
      </c>
      <c r="N23" s="10">
        <v>225.93899999999999</v>
      </c>
      <c r="O23" s="10">
        <v>237.38200000000001</v>
      </c>
      <c r="P23" s="10">
        <v>178.65</v>
      </c>
    </row>
    <row r="24" spans="1:16" x14ac:dyDescent="0.25">
      <c r="A24" s="3">
        <v>22</v>
      </c>
      <c r="B24" s="3" t="s">
        <v>66</v>
      </c>
      <c r="C24" s="3" t="s">
        <v>17</v>
      </c>
      <c r="D24" s="4" t="s">
        <v>67</v>
      </c>
      <c r="E24" s="9">
        <v>57.110250293116103</v>
      </c>
      <c r="F24" s="3">
        <v>18</v>
      </c>
      <c r="G24" s="10">
        <v>87.805999999999997</v>
      </c>
      <c r="H24" s="10">
        <v>228.62200000000001</v>
      </c>
      <c r="I24" s="10">
        <v>296.983</v>
      </c>
      <c r="J24" s="10">
        <v>244.494</v>
      </c>
      <c r="K24" s="10">
        <v>227.45</v>
      </c>
      <c r="L24" s="10">
        <v>63.939</v>
      </c>
      <c r="M24" s="10">
        <v>85.933000000000007</v>
      </c>
      <c r="N24" s="10">
        <v>194.47200000000001</v>
      </c>
      <c r="O24" s="10">
        <v>213.53899999999999</v>
      </c>
      <c r="P24" s="10">
        <v>59.527999999999999</v>
      </c>
    </row>
    <row r="25" spans="1:16" x14ac:dyDescent="0.25">
      <c r="A25" s="3">
        <v>23</v>
      </c>
      <c r="B25" s="3" t="s">
        <v>68</v>
      </c>
      <c r="C25" s="3" t="s">
        <v>20</v>
      </c>
      <c r="D25" s="4" t="s">
        <v>69</v>
      </c>
      <c r="E25" s="9">
        <v>97.839094239373395</v>
      </c>
      <c r="F25" s="3">
        <v>28</v>
      </c>
      <c r="G25" s="10">
        <v>83.617999999999995</v>
      </c>
      <c r="H25" s="10">
        <v>251.643</v>
      </c>
      <c r="I25" s="10">
        <v>223.20400000000001</v>
      </c>
      <c r="J25" s="10">
        <v>96.754000000000005</v>
      </c>
      <c r="K25" s="10">
        <v>249.29300000000001</v>
      </c>
      <c r="L25" s="10">
        <v>188.22900000000001</v>
      </c>
      <c r="M25" s="10">
        <v>83.932000000000002</v>
      </c>
      <c r="N25" s="10">
        <v>188.17500000000001</v>
      </c>
      <c r="O25" s="10">
        <v>188.38200000000001</v>
      </c>
      <c r="P25" s="10">
        <v>142.70400000000001</v>
      </c>
    </row>
    <row r="26" spans="1:16" x14ac:dyDescent="0.25">
      <c r="A26" s="3">
        <v>24</v>
      </c>
      <c r="B26" s="3" t="s">
        <v>70</v>
      </c>
      <c r="C26" s="3" t="s">
        <v>20</v>
      </c>
      <c r="D26" s="4" t="s">
        <v>71</v>
      </c>
      <c r="E26" s="9">
        <v>40.523589328410203</v>
      </c>
      <c r="F26" s="3">
        <v>19</v>
      </c>
      <c r="G26" s="10">
        <v>83.894999999999996</v>
      </c>
      <c r="H26" s="10">
        <v>239.142</v>
      </c>
      <c r="I26" s="10">
        <v>296.274</v>
      </c>
      <c r="J26" s="10">
        <v>265.37900000000002</v>
      </c>
      <c r="K26" s="10">
        <v>121.411</v>
      </c>
      <c r="L26" s="10">
        <v>125.032</v>
      </c>
      <c r="M26" s="10">
        <v>82.825999999999993</v>
      </c>
      <c r="N26" s="10">
        <v>200.84700000000001</v>
      </c>
      <c r="O26" s="10">
        <v>195.34200000000001</v>
      </c>
      <c r="P26" s="10">
        <v>28.236999999999998</v>
      </c>
    </row>
    <row r="27" spans="1:16" x14ac:dyDescent="0.25">
      <c r="A27" s="3">
        <v>25</v>
      </c>
      <c r="B27" s="3" t="s">
        <v>72</v>
      </c>
      <c r="C27" s="3" t="s">
        <v>29</v>
      </c>
      <c r="D27" s="4" t="s">
        <v>73</v>
      </c>
      <c r="E27" s="9">
        <v>94.015749357823594</v>
      </c>
      <c r="F27" s="3">
        <v>29</v>
      </c>
      <c r="G27" s="10">
        <v>147.238</v>
      </c>
      <c r="H27" s="10">
        <v>220.43100000000001</v>
      </c>
      <c r="I27" s="10">
        <v>149.22800000000001</v>
      </c>
      <c r="J27" s="10">
        <v>294.49</v>
      </c>
      <c r="K27" s="10">
        <v>154.541</v>
      </c>
      <c r="L27" s="10">
        <v>46.296999999999997</v>
      </c>
      <c r="M27" s="10">
        <v>83.114000000000004</v>
      </c>
      <c r="N27" s="10">
        <v>236.09299999999999</v>
      </c>
      <c r="O27" s="10">
        <v>198.24100000000001</v>
      </c>
      <c r="P27" s="10">
        <v>62.003</v>
      </c>
    </row>
    <row r="28" spans="1:16" x14ac:dyDescent="0.25">
      <c r="A28" s="3">
        <v>26</v>
      </c>
      <c r="B28" s="3" t="s">
        <v>74</v>
      </c>
      <c r="C28" s="3" t="s">
        <v>75</v>
      </c>
      <c r="D28" s="4" t="s">
        <v>76</v>
      </c>
      <c r="E28" s="9">
        <v>82.311008615355206</v>
      </c>
      <c r="F28" s="3">
        <v>11</v>
      </c>
      <c r="G28" s="10">
        <v>81.754999999999995</v>
      </c>
      <c r="H28" s="10">
        <v>217.809</v>
      </c>
      <c r="I28" s="10">
        <v>295.40899999999999</v>
      </c>
      <c r="J28" s="10">
        <v>167.97300000000001</v>
      </c>
      <c r="K28" s="10">
        <v>109.173</v>
      </c>
      <c r="L28" s="10">
        <v>182.155</v>
      </c>
      <c r="M28" s="10">
        <v>85.364000000000004</v>
      </c>
      <c r="N28" s="10">
        <v>210.06399999999999</v>
      </c>
      <c r="O28" s="10">
        <v>206.291</v>
      </c>
      <c r="P28" s="10">
        <v>324.745</v>
      </c>
    </row>
    <row r="29" spans="1:16" x14ac:dyDescent="0.25">
      <c r="A29" s="3">
        <v>27</v>
      </c>
      <c r="B29" s="3" t="s">
        <v>77</v>
      </c>
      <c r="C29" s="3" t="s">
        <v>78</v>
      </c>
      <c r="D29" s="4" t="s">
        <v>79</v>
      </c>
      <c r="E29" s="9">
        <v>95.205132897964901</v>
      </c>
      <c r="F29" s="3">
        <v>10</v>
      </c>
      <c r="G29" s="10">
        <v>141.9</v>
      </c>
      <c r="H29" s="10">
        <v>246.51</v>
      </c>
      <c r="I29" s="10">
        <v>170.75</v>
      </c>
      <c r="J29" s="10">
        <v>60.13</v>
      </c>
      <c r="K29" s="10">
        <v>228.14</v>
      </c>
      <c r="L29" s="10">
        <v>194.81</v>
      </c>
      <c r="M29" s="10">
        <v>82.71</v>
      </c>
      <c r="N29" s="10">
        <v>267.91000000000003</v>
      </c>
      <c r="O29" s="10">
        <v>195.66</v>
      </c>
      <c r="P29" s="10">
        <v>27.9</v>
      </c>
    </row>
    <row r="30" spans="1:16" x14ac:dyDescent="0.25">
      <c r="A30" s="3">
        <v>28</v>
      </c>
      <c r="B30" s="3" t="s">
        <v>41</v>
      </c>
      <c r="C30" s="3" t="s">
        <v>29</v>
      </c>
      <c r="D30" s="4" t="s">
        <v>80</v>
      </c>
      <c r="E30" s="9">
        <v>62.174103928201397</v>
      </c>
      <c r="F30" s="3">
        <v>10</v>
      </c>
      <c r="G30" s="10">
        <v>144.99</v>
      </c>
      <c r="H30" s="10">
        <v>232.98</v>
      </c>
      <c r="I30" s="10">
        <v>131.22999999999999</v>
      </c>
      <c r="J30" s="10">
        <v>289.11</v>
      </c>
      <c r="K30" s="10">
        <v>209.19</v>
      </c>
      <c r="L30" s="10">
        <v>45.72</v>
      </c>
      <c r="M30" s="10">
        <v>143.52000000000001</v>
      </c>
      <c r="N30" s="10">
        <v>197.5</v>
      </c>
      <c r="O30" s="10">
        <v>241.46</v>
      </c>
      <c r="P30" s="10">
        <v>117.59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30"/>
  <sheetViews>
    <sheetView zoomScaleNormal="100" workbookViewId="0">
      <selection activeCell="A19" sqref="A19"/>
    </sheetView>
  </sheetViews>
  <sheetFormatPr defaultColWidth="11.5546875" defaultRowHeight="13.2" x14ac:dyDescent="0.25"/>
  <cols>
    <col min="1" max="1" width="7" style="1" customWidth="1"/>
    <col min="2" max="3" width="8" style="1" customWidth="1"/>
    <col min="4" max="4" width="46" customWidth="1"/>
    <col min="5" max="6" width="8" style="1" customWidth="1"/>
    <col min="7" max="12" width="8" customWidth="1"/>
    <col min="13" max="14" width="9.33203125" customWidth="1"/>
    <col min="15" max="15" width="9.44140625" customWidth="1"/>
  </cols>
  <sheetData>
    <row r="1" spans="1:15" ht="15.6" x14ac:dyDescent="0.3">
      <c r="A1" s="3" t="s">
        <v>0</v>
      </c>
      <c r="B1" s="3" t="s">
        <v>81</v>
      </c>
      <c r="C1" s="3" t="s">
        <v>82</v>
      </c>
      <c r="D1" s="4" t="s">
        <v>3</v>
      </c>
      <c r="E1" s="3" t="s">
        <v>5</v>
      </c>
      <c r="F1" s="6" t="s">
        <v>83</v>
      </c>
      <c r="G1" s="7" t="s">
        <v>84</v>
      </c>
      <c r="H1" s="8" t="s">
        <v>85</v>
      </c>
      <c r="I1" s="8" t="s">
        <v>86</v>
      </c>
      <c r="J1" s="8" t="s">
        <v>87</v>
      </c>
      <c r="K1" s="8" t="s">
        <v>88</v>
      </c>
      <c r="L1" s="8" t="s">
        <v>89</v>
      </c>
      <c r="M1" s="8" t="s">
        <v>90</v>
      </c>
      <c r="N1" s="8" t="s">
        <v>91</v>
      </c>
      <c r="O1" s="8" t="s">
        <v>92</v>
      </c>
    </row>
    <row r="2" spans="1:15" x14ac:dyDescent="0.25">
      <c r="A2" s="3">
        <v>0</v>
      </c>
      <c r="B2" s="3" t="s">
        <v>16</v>
      </c>
      <c r="C2" s="3" t="s">
        <v>17</v>
      </c>
      <c r="D2" s="4" t="s">
        <v>18</v>
      </c>
      <c r="E2" s="3">
        <v>4422</v>
      </c>
      <c r="F2" s="10">
        <v>4.4720000000000004</v>
      </c>
      <c r="G2" s="10">
        <v>11.478999999999999</v>
      </c>
      <c r="H2" s="10">
        <v>11.916</v>
      </c>
      <c r="I2" s="10">
        <v>17.488</v>
      </c>
      <c r="J2" s="10">
        <v>11.05</v>
      </c>
      <c r="K2" s="10">
        <v>8.7629999999999999</v>
      </c>
      <c r="L2" s="10">
        <v>4.4340000000000002</v>
      </c>
      <c r="M2" s="10">
        <v>18.573</v>
      </c>
      <c r="N2" s="10">
        <v>14.358000000000001</v>
      </c>
      <c r="O2" s="10">
        <v>9.391</v>
      </c>
    </row>
    <row r="3" spans="1:15" x14ac:dyDescent="0.25">
      <c r="A3" s="3">
        <v>1</v>
      </c>
      <c r="B3" s="3" t="s">
        <v>19</v>
      </c>
      <c r="C3" s="3" t="s">
        <v>20</v>
      </c>
      <c r="D3" s="4" t="s">
        <v>21</v>
      </c>
      <c r="E3" s="3">
        <v>553</v>
      </c>
      <c r="F3" s="10">
        <v>5.1509999999999998</v>
      </c>
      <c r="G3" s="10">
        <v>13.516999999999999</v>
      </c>
      <c r="H3" s="10">
        <v>16.004999999999999</v>
      </c>
      <c r="I3" s="10">
        <v>20.518000000000001</v>
      </c>
      <c r="J3" s="10">
        <v>17.792999999999999</v>
      </c>
      <c r="K3" s="10">
        <v>19.355</v>
      </c>
      <c r="L3" s="10">
        <v>5.7690000000000001</v>
      </c>
      <c r="M3" s="10">
        <v>23.053000000000001</v>
      </c>
      <c r="N3" s="10">
        <v>26.635000000000002</v>
      </c>
      <c r="O3" s="10">
        <v>69.930000000000007</v>
      </c>
    </row>
    <row r="4" spans="1:15" x14ac:dyDescent="0.25">
      <c r="A4" s="3">
        <v>2</v>
      </c>
      <c r="B4" s="3" t="s">
        <v>22</v>
      </c>
      <c r="C4" s="3" t="s">
        <v>23</v>
      </c>
      <c r="D4" s="4" t="s">
        <v>24</v>
      </c>
      <c r="E4" s="3">
        <v>51</v>
      </c>
      <c r="F4" s="10">
        <v>4.1390000000000002</v>
      </c>
      <c r="G4" s="10">
        <v>11.477</v>
      </c>
      <c r="H4" s="10">
        <v>21.023</v>
      </c>
      <c r="I4" s="10">
        <v>14.186999999999999</v>
      </c>
      <c r="J4" s="10">
        <v>14.733000000000001</v>
      </c>
      <c r="K4" s="10">
        <v>7.6929999999999996</v>
      </c>
      <c r="L4" s="10">
        <v>4.6639999999999997</v>
      </c>
      <c r="M4" s="10">
        <v>35.457999999999998</v>
      </c>
      <c r="N4" s="10">
        <v>37.792999999999999</v>
      </c>
      <c r="O4" s="10">
        <v>14.006</v>
      </c>
    </row>
    <row r="5" spans="1:15" x14ac:dyDescent="0.25">
      <c r="A5" s="3">
        <v>3</v>
      </c>
      <c r="B5" s="3" t="s">
        <v>25</v>
      </c>
      <c r="C5" s="3" t="s">
        <v>26</v>
      </c>
      <c r="D5" s="4" t="s">
        <v>27</v>
      </c>
      <c r="E5" s="3">
        <v>273</v>
      </c>
      <c r="F5" s="10">
        <v>5.0750000000000002</v>
      </c>
      <c r="G5" s="10">
        <v>13.814</v>
      </c>
      <c r="H5" s="10">
        <v>15.13</v>
      </c>
      <c r="I5" s="10">
        <v>12.651</v>
      </c>
      <c r="J5" s="10">
        <v>21.23</v>
      </c>
      <c r="K5" s="10">
        <v>10.157999999999999</v>
      </c>
      <c r="L5" s="10">
        <v>7.7759999999999998</v>
      </c>
      <c r="M5" s="10">
        <v>26.367000000000001</v>
      </c>
      <c r="N5" s="10">
        <v>39.966000000000001</v>
      </c>
      <c r="O5" s="10">
        <v>121.313</v>
      </c>
    </row>
    <row r="6" spans="1:15" x14ac:dyDescent="0.25">
      <c r="A6" s="3">
        <v>4</v>
      </c>
      <c r="B6" s="3" t="s">
        <v>28</v>
      </c>
      <c r="C6" s="3" t="s">
        <v>29</v>
      </c>
      <c r="D6" s="4" t="s">
        <v>30</v>
      </c>
      <c r="E6" s="3">
        <v>21</v>
      </c>
      <c r="F6" s="10">
        <v>6.258</v>
      </c>
      <c r="G6" s="10">
        <v>12.621</v>
      </c>
      <c r="H6" s="10">
        <v>8.5619999999999994</v>
      </c>
      <c r="I6" s="10">
        <v>14.355</v>
      </c>
      <c r="J6" s="10">
        <v>5.9059999999999997</v>
      </c>
      <c r="K6" s="10">
        <v>7.7839999999999998</v>
      </c>
      <c r="L6" s="10">
        <v>5.0599999999999996</v>
      </c>
      <c r="M6" s="10">
        <v>14.542</v>
      </c>
      <c r="N6" s="10">
        <v>41.4</v>
      </c>
      <c r="O6" s="10">
        <v>8.4290000000000003</v>
      </c>
    </row>
    <row r="7" spans="1:15" x14ac:dyDescent="0.25">
      <c r="A7" s="3">
        <v>5</v>
      </c>
      <c r="B7" s="3" t="s">
        <v>31</v>
      </c>
      <c r="C7" s="3" t="s">
        <v>29</v>
      </c>
      <c r="D7" s="4" t="s">
        <v>32</v>
      </c>
      <c r="E7" s="3">
        <v>118</v>
      </c>
      <c r="F7" s="10">
        <v>8.016</v>
      </c>
      <c r="G7" s="10">
        <v>10.69</v>
      </c>
      <c r="H7" s="10">
        <v>13.695</v>
      </c>
      <c r="I7" s="10">
        <v>16.131</v>
      </c>
      <c r="J7" s="10">
        <v>16.395</v>
      </c>
      <c r="K7" s="10">
        <v>11.132999999999999</v>
      </c>
      <c r="L7" s="10">
        <v>3.2679999999999998</v>
      </c>
      <c r="M7" s="10">
        <v>39.268000000000001</v>
      </c>
      <c r="N7" s="10">
        <v>26.577000000000002</v>
      </c>
      <c r="O7" s="10">
        <v>22.157</v>
      </c>
    </row>
    <row r="8" spans="1:15" x14ac:dyDescent="0.25">
      <c r="A8" s="3">
        <v>6</v>
      </c>
      <c r="B8" s="3" t="s">
        <v>33</v>
      </c>
      <c r="C8" s="3" t="s">
        <v>29</v>
      </c>
      <c r="D8" s="4" t="s">
        <v>34</v>
      </c>
      <c r="E8" s="3">
        <v>62</v>
      </c>
      <c r="F8" s="10">
        <v>3.8959999999999999</v>
      </c>
      <c r="G8" s="10">
        <v>11.006</v>
      </c>
      <c r="H8" s="10">
        <v>10.577999999999999</v>
      </c>
      <c r="I8" s="10">
        <v>11.654999999999999</v>
      </c>
      <c r="J8" s="10">
        <v>17.27</v>
      </c>
      <c r="K8" s="10">
        <v>6.8789999999999996</v>
      </c>
      <c r="L8" s="10">
        <v>3.3679999999999999</v>
      </c>
      <c r="M8" s="10">
        <v>19.434999999999999</v>
      </c>
      <c r="N8" s="10">
        <v>21.599</v>
      </c>
      <c r="O8" s="10">
        <v>10.01</v>
      </c>
    </row>
    <row r="9" spans="1:15" x14ac:dyDescent="0.25">
      <c r="A9" s="3">
        <v>7</v>
      </c>
      <c r="B9" s="3" t="s">
        <v>35</v>
      </c>
      <c r="C9" s="3" t="s">
        <v>29</v>
      </c>
      <c r="D9" s="4" t="s">
        <v>36</v>
      </c>
      <c r="E9" s="3">
        <v>19</v>
      </c>
      <c r="F9" s="10">
        <v>3.8290000000000002</v>
      </c>
      <c r="G9" s="10">
        <v>7.9450000000000003</v>
      </c>
      <c r="H9" s="10">
        <v>12.678000000000001</v>
      </c>
      <c r="I9" s="10">
        <v>11.061</v>
      </c>
      <c r="J9" s="10">
        <v>17.356999999999999</v>
      </c>
      <c r="K9" s="10">
        <v>5.5990000000000002</v>
      </c>
      <c r="L9" s="10">
        <v>2.181</v>
      </c>
      <c r="M9" s="10">
        <v>16.632999999999999</v>
      </c>
      <c r="N9" s="10">
        <v>8.8829999999999991</v>
      </c>
      <c r="O9" s="10">
        <v>8.7240000000000002</v>
      </c>
    </row>
    <row r="10" spans="1:15" x14ac:dyDescent="0.25">
      <c r="A10" s="3">
        <v>8</v>
      </c>
      <c r="B10" s="3" t="s">
        <v>37</v>
      </c>
      <c r="C10" s="3" t="s">
        <v>29</v>
      </c>
      <c r="D10" s="4" t="s">
        <v>38</v>
      </c>
      <c r="E10" s="3">
        <v>27</v>
      </c>
      <c r="F10" s="10">
        <v>6.875</v>
      </c>
      <c r="G10" s="10">
        <v>10.334</v>
      </c>
      <c r="H10" s="10">
        <v>13.711</v>
      </c>
      <c r="I10" s="10">
        <v>9.1180000000000003</v>
      </c>
      <c r="J10" s="10">
        <v>10.955</v>
      </c>
      <c r="K10" s="10">
        <v>6.7910000000000004</v>
      </c>
      <c r="L10" s="10">
        <v>3.8170000000000002</v>
      </c>
      <c r="M10" s="10">
        <v>11.676</v>
      </c>
      <c r="N10" s="10">
        <v>10.098000000000001</v>
      </c>
      <c r="O10" s="10">
        <v>26.74</v>
      </c>
    </row>
    <row r="11" spans="1:15" x14ac:dyDescent="0.25">
      <c r="A11" s="3">
        <v>9</v>
      </c>
      <c r="B11" s="3" t="s">
        <v>39</v>
      </c>
      <c r="C11" s="3" t="s">
        <v>29</v>
      </c>
      <c r="D11" s="4" t="s">
        <v>40</v>
      </c>
      <c r="E11" s="3">
        <v>28</v>
      </c>
      <c r="F11" s="10">
        <v>3.722</v>
      </c>
      <c r="G11" s="10">
        <v>10.227</v>
      </c>
      <c r="H11" s="10">
        <v>24.899000000000001</v>
      </c>
      <c r="I11" s="10">
        <v>9.4600000000000009</v>
      </c>
      <c r="J11" s="10">
        <v>13.318</v>
      </c>
      <c r="K11" s="10">
        <v>7.181</v>
      </c>
      <c r="L11" s="10">
        <v>5.1120000000000001</v>
      </c>
      <c r="M11" s="10">
        <v>24.712</v>
      </c>
      <c r="N11" s="10">
        <v>6.9569999999999999</v>
      </c>
      <c r="O11" s="10">
        <v>31.596</v>
      </c>
    </row>
    <row r="12" spans="1:15" x14ac:dyDescent="0.25">
      <c r="A12" s="3">
        <v>10</v>
      </c>
      <c r="B12" s="3" t="s">
        <v>41</v>
      </c>
      <c r="C12" s="3" t="s">
        <v>29</v>
      </c>
      <c r="D12" s="4" t="s">
        <v>42</v>
      </c>
      <c r="E12" s="3">
        <v>70</v>
      </c>
      <c r="F12" s="10">
        <v>6.5880000000000001</v>
      </c>
      <c r="G12" s="10">
        <v>16.614000000000001</v>
      </c>
      <c r="H12" s="10">
        <v>33.795999999999999</v>
      </c>
      <c r="I12" s="10">
        <v>9.3729999999999993</v>
      </c>
      <c r="J12" s="10">
        <v>13.573</v>
      </c>
      <c r="K12" s="10">
        <v>9.0359999999999996</v>
      </c>
      <c r="L12" s="10">
        <v>4.1449999999999996</v>
      </c>
      <c r="M12" s="10">
        <v>45.143000000000001</v>
      </c>
      <c r="N12" s="10">
        <v>32.451000000000001</v>
      </c>
      <c r="O12" s="10">
        <v>56.487000000000002</v>
      </c>
    </row>
    <row r="13" spans="1:15" x14ac:dyDescent="0.25">
      <c r="A13" s="3">
        <v>11</v>
      </c>
      <c r="B13" s="3" t="s">
        <v>43</v>
      </c>
      <c r="C13" s="3" t="s">
        <v>44</v>
      </c>
      <c r="D13" s="4" t="s">
        <v>45</v>
      </c>
      <c r="E13" s="3">
        <v>14</v>
      </c>
      <c r="F13" s="10">
        <v>4.1260000000000003</v>
      </c>
      <c r="G13" s="10">
        <v>8.9260000000000002</v>
      </c>
      <c r="H13" s="10">
        <v>6.9960000000000004</v>
      </c>
      <c r="I13" s="10">
        <v>11.513999999999999</v>
      </c>
      <c r="J13" s="10">
        <v>10.097</v>
      </c>
      <c r="K13" s="10">
        <v>9.9580000000000002</v>
      </c>
      <c r="L13" s="10">
        <v>7.0110000000000001</v>
      </c>
      <c r="M13" s="10">
        <v>12.564</v>
      </c>
      <c r="N13" s="10">
        <v>47.16</v>
      </c>
      <c r="O13" s="10">
        <v>143.47200000000001</v>
      </c>
    </row>
    <row r="14" spans="1:15" x14ac:dyDescent="0.25">
      <c r="A14" s="3">
        <v>12</v>
      </c>
      <c r="B14" s="3" t="s">
        <v>46</v>
      </c>
      <c r="C14" s="3" t="s">
        <v>47</v>
      </c>
      <c r="D14" s="4" t="s">
        <v>48</v>
      </c>
      <c r="E14" s="3">
        <v>29</v>
      </c>
      <c r="F14" s="10">
        <v>5.8710000000000004</v>
      </c>
      <c r="G14" s="10">
        <v>13.282</v>
      </c>
      <c r="H14" s="10">
        <v>11.617000000000001</v>
      </c>
      <c r="I14" s="10">
        <v>7.673</v>
      </c>
      <c r="J14" s="10">
        <v>9.8659999999999997</v>
      </c>
      <c r="K14" s="10">
        <v>9.5289999999999999</v>
      </c>
      <c r="L14" s="10">
        <v>7.64</v>
      </c>
      <c r="M14" s="10">
        <v>37.865000000000002</v>
      </c>
      <c r="N14" s="10">
        <v>82.709000000000003</v>
      </c>
      <c r="O14" s="10">
        <v>163.512</v>
      </c>
    </row>
    <row r="15" spans="1:15" x14ac:dyDescent="0.25">
      <c r="A15" s="3">
        <v>13</v>
      </c>
      <c r="B15" s="3" t="s">
        <v>49</v>
      </c>
      <c r="C15" s="3" t="s">
        <v>29</v>
      </c>
      <c r="D15" s="4" t="s">
        <v>50</v>
      </c>
      <c r="E15" s="3">
        <v>57</v>
      </c>
      <c r="F15" s="10">
        <v>7.7210000000000001</v>
      </c>
      <c r="G15" s="10">
        <v>12.286</v>
      </c>
      <c r="H15" s="10">
        <v>12.803000000000001</v>
      </c>
      <c r="I15" s="10">
        <v>11.795</v>
      </c>
      <c r="J15" s="10">
        <v>19.623999999999999</v>
      </c>
      <c r="K15" s="10">
        <v>10.611000000000001</v>
      </c>
      <c r="L15" s="10">
        <v>5.6239999999999997</v>
      </c>
      <c r="M15" s="10">
        <v>58.305</v>
      </c>
      <c r="N15" s="10">
        <v>48.371000000000002</v>
      </c>
      <c r="O15" s="10">
        <v>20.463000000000001</v>
      </c>
    </row>
    <row r="16" spans="1:15" x14ac:dyDescent="0.25">
      <c r="A16" s="3">
        <v>14</v>
      </c>
      <c r="B16" s="3" t="s">
        <v>51</v>
      </c>
      <c r="C16" s="3" t="s">
        <v>29</v>
      </c>
      <c r="D16" s="4" t="s">
        <v>32</v>
      </c>
      <c r="E16" s="3">
        <v>27</v>
      </c>
      <c r="F16" s="10">
        <v>6.915</v>
      </c>
      <c r="G16" s="10">
        <v>13.121</v>
      </c>
      <c r="H16" s="10">
        <v>10.933999999999999</v>
      </c>
      <c r="I16" s="10">
        <v>12.026</v>
      </c>
      <c r="J16" s="10">
        <v>15.512</v>
      </c>
      <c r="K16" s="10">
        <v>9.9120000000000008</v>
      </c>
      <c r="L16" s="10">
        <v>4.085</v>
      </c>
      <c r="M16" s="10">
        <v>36.194000000000003</v>
      </c>
      <c r="N16" s="10">
        <v>18.884</v>
      </c>
      <c r="O16" s="10">
        <v>18.05</v>
      </c>
    </row>
    <row r="17" spans="1:15" x14ac:dyDescent="0.25">
      <c r="A17" s="3">
        <v>15</v>
      </c>
      <c r="B17" s="3" t="s">
        <v>52</v>
      </c>
      <c r="C17" s="3" t="s">
        <v>20</v>
      </c>
      <c r="D17" s="4" t="s">
        <v>53</v>
      </c>
      <c r="E17" s="3">
        <v>30</v>
      </c>
      <c r="F17" s="10">
        <v>3.9169999999999998</v>
      </c>
      <c r="G17" s="10">
        <v>12.071</v>
      </c>
      <c r="H17" s="10">
        <v>10.836</v>
      </c>
      <c r="I17" s="10">
        <v>10.515000000000001</v>
      </c>
      <c r="J17" s="10">
        <v>23.411000000000001</v>
      </c>
      <c r="K17" s="10">
        <v>14.593999999999999</v>
      </c>
      <c r="L17" s="10">
        <v>6.2839999999999998</v>
      </c>
      <c r="M17" s="10">
        <v>8.9830000000000005</v>
      </c>
      <c r="N17" s="10">
        <v>6.6280000000000001</v>
      </c>
      <c r="O17" s="10">
        <v>62.738</v>
      </c>
    </row>
    <row r="18" spans="1:15" x14ac:dyDescent="0.25">
      <c r="A18" s="3">
        <v>16</v>
      </c>
      <c r="B18" s="3" t="s">
        <v>54</v>
      </c>
      <c r="C18" s="3" t="s">
        <v>29</v>
      </c>
      <c r="D18" s="4" t="s">
        <v>55</v>
      </c>
      <c r="E18" s="3">
        <v>17</v>
      </c>
      <c r="F18" s="10">
        <v>3.8820000000000001</v>
      </c>
      <c r="G18" s="10">
        <v>9.8119999999999994</v>
      </c>
      <c r="H18" s="10">
        <v>10.061999999999999</v>
      </c>
      <c r="I18" s="10">
        <v>5.7370000000000001</v>
      </c>
      <c r="J18" s="10">
        <v>17.914999999999999</v>
      </c>
      <c r="K18" s="10">
        <v>9.6630000000000003</v>
      </c>
      <c r="L18" s="10">
        <v>3.645</v>
      </c>
      <c r="M18" s="10">
        <v>14.161</v>
      </c>
      <c r="N18" s="10">
        <v>78.62</v>
      </c>
      <c r="O18" s="10">
        <v>19.329999999999998</v>
      </c>
    </row>
    <row r="19" spans="1:15" x14ac:dyDescent="0.25">
      <c r="A19" s="3">
        <v>17</v>
      </c>
      <c r="B19" s="3" t="s">
        <v>56</v>
      </c>
      <c r="C19" s="3" t="s">
        <v>47</v>
      </c>
      <c r="D19" s="4" t="s">
        <v>57</v>
      </c>
      <c r="E19" s="3">
        <v>20</v>
      </c>
      <c r="F19" s="10">
        <v>2.403</v>
      </c>
      <c r="G19" s="10">
        <v>6.1609999999999996</v>
      </c>
      <c r="H19" s="10">
        <v>7.8710000000000004</v>
      </c>
      <c r="I19" s="10">
        <v>9.452</v>
      </c>
      <c r="J19" s="10">
        <v>7.2910000000000004</v>
      </c>
      <c r="K19" s="10">
        <v>11.058</v>
      </c>
      <c r="L19" s="10">
        <v>3.87</v>
      </c>
      <c r="M19" s="10">
        <v>7.6539999999999999</v>
      </c>
      <c r="N19" s="10">
        <v>76.013999999999996</v>
      </c>
      <c r="O19" s="10">
        <v>8.6219999999999999</v>
      </c>
    </row>
    <row r="20" spans="1:15" x14ac:dyDescent="0.25">
      <c r="A20" s="3">
        <v>18</v>
      </c>
      <c r="B20" s="3" t="s">
        <v>58</v>
      </c>
      <c r="C20" s="3" t="s">
        <v>29</v>
      </c>
      <c r="D20" s="4" t="s">
        <v>59</v>
      </c>
      <c r="E20" s="3">
        <v>10</v>
      </c>
      <c r="F20" s="10">
        <v>4.3230000000000004</v>
      </c>
      <c r="G20" s="10">
        <v>12.353</v>
      </c>
      <c r="H20" s="10">
        <v>9.7140000000000004</v>
      </c>
      <c r="I20" s="10">
        <v>12.911</v>
      </c>
      <c r="J20" s="10">
        <v>15.278</v>
      </c>
      <c r="K20" s="10">
        <v>8.2940000000000005</v>
      </c>
      <c r="L20" s="10">
        <v>3.4260000000000002</v>
      </c>
      <c r="M20" s="10">
        <v>80.445999999999998</v>
      </c>
      <c r="N20" s="10">
        <v>43.664000000000001</v>
      </c>
      <c r="O20" s="10">
        <v>32.741999999999997</v>
      </c>
    </row>
    <row r="21" spans="1:15" x14ac:dyDescent="0.25">
      <c r="A21" s="3">
        <v>19</v>
      </c>
      <c r="B21" s="3" t="s">
        <v>60</v>
      </c>
      <c r="C21" s="3" t="s">
        <v>20</v>
      </c>
      <c r="D21" s="4" t="s">
        <v>61</v>
      </c>
      <c r="E21" s="3">
        <v>10</v>
      </c>
      <c r="F21" s="10">
        <v>5.944</v>
      </c>
      <c r="G21" s="10">
        <v>7.3460000000000001</v>
      </c>
      <c r="H21" s="10">
        <v>12.012</v>
      </c>
      <c r="I21" s="10">
        <v>7.335</v>
      </c>
      <c r="J21" s="10">
        <v>6.6130000000000004</v>
      </c>
      <c r="K21" s="10">
        <v>9.5410000000000004</v>
      </c>
      <c r="L21" s="10">
        <v>6.1120000000000001</v>
      </c>
      <c r="M21" s="10">
        <v>8.6720000000000006</v>
      </c>
      <c r="N21" s="10">
        <v>10.859</v>
      </c>
      <c r="O21" s="10">
        <v>6.1630000000000003</v>
      </c>
    </row>
    <row r="22" spans="1:15" x14ac:dyDescent="0.25">
      <c r="A22" s="3">
        <v>20</v>
      </c>
      <c r="B22" s="3" t="s">
        <v>62</v>
      </c>
      <c r="C22" s="3" t="s">
        <v>17</v>
      </c>
      <c r="D22" s="4" t="s">
        <v>63</v>
      </c>
      <c r="E22" s="3">
        <v>28</v>
      </c>
      <c r="F22" s="10">
        <v>4.8680000000000003</v>
      </c>
      <c r="G22" s="10">
        <v>11.760999999999999</v>
      </c>
      <c r="H22" s="10">
        <v>11.847</v>
      </c>
      <c r="I22" s="10">
        <v>14.904999999999999</v>
      </c>
      <c r="J22" s="10">
        <v>9.2609999999999992</v>
      </c>
      <c r="K22" s="10">
        <v>12.914999999999999</v>
      </c>
      <c r="L22" s="10">
        <v>10.867000000000001</v>
      </c>
      <c r="M22" s="10">
        <v>10.757</v>
      </c>
      <c r="N22" s="10">
        <v>13.675000000000001</v>
      </c>
      <c r="O22" s="10">
        <v>8.0690000000000008</v>
      </c>
    </row>
    <row r="23" spans="1:15" x14ac:dyDescent="0.25">
      <c r="A23" s="3">
        <v>21</v>
      </c>
      <c r="B23" s="3" t="s">
        <v>64</v>
      </c>
      <c r="C23" s="3" t="s">
        <v>29</v>
      </c>
      <c r="D23" s="4" t="s">
        <v>65</v>
      </c>
      <c r="E23" s="3">
        <v>28</v>
      </c>
      <c r="F23" s="10">
        <v>8.6440000000000001</v>
      </c>
      <c r="G23" s="10">
        <v>16.79</v>
      </c>
      <c r="H23" s="10">
        <v>24.42</v>
      </c>
      <c r="I23" s="10">
        <v>11.151999999999999</v>
      </c>
      <c r="J23" s="10">
        <v>20.463000000000001</v>
      </c>
      <c r="K23" s="10">
        <v>7.85</v>
      </c>
      <c r="L23" s="10">
        <v>6.08</v>
      </c>
      <c r="M23" s="10">
        <v>74.195999999999998</v>
      </c>
      <c r="N23" s="10">
        <v>37.353999999999999</v>
      </c>
      <c r="O23" s="10">
        <v>29.454000000000001</v>
      </c>
    </row>
    <row r="24" spans="1:15" x14ac:dyDescent="0.25">
      <c r="A24" s="3">
        <v>22</v>
      </c>
      <c r="B24" s="3" t="s">
        <v>66</v>
      </c>
      <c r="C24" s="3" t="s">
        <v>17</v>
      </c>
      <c r="D24" s="4" t="s">
        <v>67</v>
      </c>
      <c r="E24" s="3">
        <v>18</v>
      </c>
      <c r="F24" s="10">
        <v>9.9689999999999994</v>
      </c>
      <c r="G24" s="10">
        <v>25.74</v>
      </c>
      <c r="H24" s="10">
        <v>14.343</v>
      </c>
      <c r="I24" s="10">
        <v>14.077999999999999</v>
      </c>
      <c r="J24" s="10">
        <v>13.151</v>
      </c>
      <c r="K24" s="10">
        <v>7.5549999999999997</v>
      </c>
      <c r="L24" s="10">
        <v>7.3390000000000004</v>
      </c>
      <c r="M24" s="10">
        <v>23.285</v>
      </c>
      <c r="N24" s="10">
        <v>34.886000000000003</v>
      </c>
      <c r="O24" s="10">
        <v>78.906000000000006</v>
      </c>
    </row>
    <row r="25" spans="1:15" x14ac:dyDescent="0.25">
      <c r="A25" s="3">
        <v>23</v>
      </c>
      <c r="B25" s="3" t="s">
        <v>68</v>
      </c>
      <c r="C25" s="3" t="s">
        <v>20</v>
      </c>
      <c r="D25" s="4" t="s">
        <v>69</v>
      </c>
      <c r="E25" s="3">
        <v>28</v>
      </c>
      <c r="F25" s="10">
        <v>7.0190000000000001</v>
      </c>
      <c r="G25" s="10">
        <v>15.391999999999999</v>
      </c>
      <c r="H25" s="10">
        <v>19.016999999999999</v>
      </c>
      <c r="I25" s="10">
        <v>17.474</v>
      </c>
      <c r="J25" s="10">
        <v>13.278</v>
      </c>
      <c r="K25" s="10">
        <v>13.547000000000001</v>
      </c>
      <c r="L25" s="10">
        <v>5.8760000000000003</v>
      </c>
      <c r="M25" s="10">
        <v>30.79</v>
      </c>
      <c r="N25" s="10">
        <v>14.63</v>
      </c>
      <c r="O25" s="10">
        <v>157.66200000000001</v>
      </c>
    </row>
    <row r="26" spans="1:15" x14ac:dyDescent="0.25">
      <c r="A26" s="3">
        <v>24</v>
      </c>
      <c r="B26" s="3" t="s">
        <v>70</v>
      </c>
      <c r="C26" s="3" t="s">
        <v>20</v>
      </c>
      <c r="D26" s="4" t="s">
        <v>71</v>
      </c>
      <c r="E26" s="3">
        <v>19</v>
      </c>
      <c r="F26" s="10">
        <v>5.6210000000000004</v>
      </c>
      <c r="G26" s="10">
        <v>18.077999999999999</v>
      </c>
      <c r="H26" s="10">
        <v>11.992000000000001</v>
      </c>
      <c r="I26" s="10">
        <v>11.768000000000001</v>
      </c>
      <c r="J26" s="10">
        <v>14.090999999999999</v>
      </c>
      <c r="K26" s="10">
        <v>19.503</v>
      </c>
      <c r="L26" s="10">
        <v>6.2830000000000004</v>
      </c>
      <c r="M26" s="10">
        <v>19.102</v>
      </c>
      <c r="N26" s="10">
        <v>35.634999999999998</v>
      </c>
      <c r="O26" s="10">
        <v>21.948</v>
      </c>
    </row>
    <row r="27" spans="1:15" x14ac:dyDescent="0.25">
      <c r="A27" s="3">
        <v>25</v>
      </c>
      <c r="B27" s="3" t="s">
        <v>72</v>
      </c>
      <c r="C27" s="3" t="s">
        <v>29</v>
      </c>
      <c r="D27" s="4" t="s">
        <v>73</v>
      </c>
      <c r="E27" s="3">
        <v>29</v>
      </c>
      <c r="F27" s="10">
        <v>6.5170000000000003</v>
      </c>
      <c r="G27" s="10">
        <v>22.811</v>
      </c>
      <c r="H27" s="10">
        <v>19.222000000000001</v>
      </c>
      <c r="I27" s="10">
        <v>11.250999999999999</v>
      </c>
      <c r="J27" s="10">
        <v>18.425999999999998</v>
      </c>
      <c r="K27" s="10">
        <v>12.603999999999999</v>
      </c>
      <c r="L27" s="10">
        <v>4.6180000000000003</v>
      </c>
      <c r="M27" s="10">
        <v>39.796999999999997</v>
      </c>
      <c r="N27" s="10">
        <v>22.704999999999998</v>
      </c>
      <c r="O27" s="10">
        <v>56.052999999999997</v>
      </c>
    </row>
    <row r="28" spans="1:15" x14ac:dyDescent="0.25">
      <c r="A28" s="3">
        <v>26</v>
      </c>
      <c r="B28" s="3" t="s">
        <v>74</v>
      </c>
      <c r="C28" s="3" t="s">
        <v>75</v>
      </c>
      <c r="D28" s="4" t="s">
        <v>76</v>
      </c>
      <c r="E28" s="3">
        <v>11</v>
      </c>
      <c r="F28" s="10">
        <v>4.1509999999999998</v>
      </c>
      <c r="G28" s="10">
        <v>13.616</v>
      </c>
      <c r="H28" s="10">
        <v>8.48</v>
      </c>
      <c r="I28" s="10">
        <v>11.411</v>
      </c>
      <c r="J28" s="10">
        <v>14.526999999999999</v>
      </c>
      <c r="K28" s="10">
        <v>10.212</v>
      </c>
      <c r="L28" s="10">
        <v>2.6709999999999998</v>
      </c>
      <c r="M28" s="10">
        <v>10.707000000000001</v>
      </c>
      <c r="N28" s="10">
        <v>22.251000000000001</v>
      </c>
      <c r="O28" s="10">
        <v>16.876000000000001</v>
      </c>
    </row>
    <row r="29" spans="1:15" x14ac:dyDescent="0.25">
      <c r="A29" s="3">
        <v>27</v>
      </c>
      <c r="B29" s="3" t="s">
        <v>77</v>
      </c>
      <c r="C29" s="3" t="s">
        <v>78</v>
      </c>
      <c r="D29" s="4" t="s">
        <v>79</v>
      </c>
      <c r="E29" s="3">
        <v>10</v>
      </c>
      <c r="F29" s="10">
        <v>6.069</v>
      </c>
      <c r="G29" s="10">
        <v>8.8800000000000008</v>
      </c>
      <c r="H29" s="10">
        <v>14.928000000000001</v>
      </c>
      <c r="I29" s="10">
        <v>4.9969999999999999</v>
      </c>
      <c r="J29" s="10">
        <v>12.557</v>
      </c>
      <c r="K29" s="10">
        <v>7.8369999999999997</v>
      </c>
      <c r="L29" s="10">
        <v>6.3739999999999997</v>
      </c>
      <c r="M29" s="10">
        <v>15.186</v>
      </c>
      <c r="N29" s="10">
        <v>6.4969999999999999</v>
      </c>
      <c r="O29" s="10">
        <v>5.343</v>
      </c>
    </row>
    <row r="30" spans="1:15" x14ac:dyDescent="0.25">
      <c r="A30" s="3">
        <v>28</v>
      </c>
      <c r="B30" s="3" t="s">
        <v>41</v>
      </c>
      <c r="C30" s="3" t="s">
        <v>29</v>
      </c>
      <c r="D30" s="4" t="s">
        <v>80</v>
      </c>
      <c r="E30" s="3">
        <v>10</v>
      </c>
      <c r="F30" s="10">
        <v>8.0459999999999994</v>
      </c>
      <c r="G30" s="10">
        <v>21.363</v>
      </c>
      <c r="H30" s="10">
        <v>15.718</v>
      </c>
      <c r="I30" s="10">
        <v>8.7810000000000006</v>
      </c>
      <c r="J30" s="10">
        <v>10.568</v>
      </c>
      <c r="K30" s="10">
        <v>10.911</v>
      </c>
      <c r="L30" s="10">
        <v>8.8610000000000007</v>
      </c>
      <c r="M30" s="10">
        <v>78.396000000000001</v>
      </c>
      <c r="N30" s="10">
        <v>16.039000000000001</v>
      </c>
      <c r="O30" s="10">
        <v>125.575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30"/>
  <sheetViews>
    <sheetView tabSelected="1" zoomScaleNormal="100" workbookViewId="0">
      <selection activeCell="D1" sqref="D1:D1048576"/>
    </sheetView>
  </sheetViews>
  <sheetFormatPr defaultColWidth="11.5546875" defaultRowHeight="13.2" x14ac:dyDescent="0.25"/>
  <cols>
    <col min="1" max="1" width="7" customWidth="1"/>
    <col min="2" max="3" width="8" style="1" customWidth="1"/>
    <col min="4" max="4" width="6.88671875" customWidth="1"/>
    <col min="5" max="5" width="13.33203125" customWidth="1"/>
    <col min="6" max="12" width="6" customWidth="1"/>
    <col min="13" max="13" width="16.109375" customWidth="1"/>
    <col min="14" max="14" width="13.6640625" customWidth="1"/>
    <col min="15" max="16" width="6" customWidth="1"/>
    <col min="17" max="17" width="10" customWidth="1"/>
    <col min="18" max="18" width="14.44140625" customWidth="1"/>
    <col min="19" max="19" width="6" customWidth="1"/>
    <col min="20" max="20" width="5" customWidth="1"/>
    <col min="21" max="22" width="6" customWidth="1"/>
    <col min="23" max="23" width="6.5546875" customWidth="1"/>
    <col min="24" max="24" width="8.88671875" customWidth="1"/>
    <col min="25" max="25" width="4.44140625" customWidth="1"/>
    <col min="26" max="26" width="8.6640625" customWidth="1"/>
    <col min="27" max="27" width="16.6640625" customWidth="1"/>
  </cols>
  <sheetData>
    <row r="1" spans="1:27" ht="15.6" x14ac:dyDescent="0.3">
      <c r="A1" s="11" t="s">
        <v>0</v>
      </c>
      <c r="B1" s="3" t="s">
        <v>81</v>
      </c>
      <c r="C1" s="3" t="s">
        <v>2</v>
      </c>
      <c r="D1" s="11" t="s">
        <v>93</v>
      </c>
      <c r="E1" s="11" t="s">
        <v>94</v>
      </c>
      <c r="F1" s="6" t="s">
        <v>95</v>
      </c>
      <c r="G1" s="7" t="s">
        <v>96</v>
      </c>
      <c r="H1" s="8" t="s">
        <v>97</v>
      </c>
      <c r="I1" s="8" t="s">
        <v>98</v>
      </c>
      <c r="J1" s="8" t="s">
        <v>99</v>
      </c>
      <c r="K1" s="8" t="s">
        <v>100</v>
      </c>
      <c r="L1" s="8" t="s">
        <v>101</v>
      </c>
      <c r="M1" s="11" t="s">
        <v>102</v>
      </c>
      <c r="N1" s="11" t="s">
        <v>103</v>
      </c>
      <c r="O1" s="8" t="s">
        <v>104</v>
      </c>
      <c r="P1" s="8" t="s">
        <v>105</v>
      </c>
      <c r="Q1" s="11" t="s">
        <v>106</v>
      </c>
      <c r="R1" s="11" t="s">
        <v>107</v>
      </c>
      <c r="S1" s="12" t="s">
        <v>108</v>
      </c>
      <c r="T1" s="12" t="s">
        <v>109</v>
      </c>
      <c r="U1" s="8" t="s">
        <v>110</v>
      </c>
      <c r="V1" s="11" t="s">
        <v>111</v>
      </c>
      <c r="W1" s="11" t="s">
        <v>112</v>
      </c>
      <c r="X1" s="11" t="s">
        <v>113</v>
      </c>
      <c r="Y1" s="11" t="s">
        <v>114</v>
      </c>
      <c r="Z1" s="11" t="s">
        <v>115</v>
      </c>
      <c r="AA1" s="11" t="s">
        <v>116</v>
      </c>
    </row>
    <row r="2" spans="1:27" x14ac:dyDescent="0.25">
      <c r="A2" s="11">
        <v>0</v>
      </c>
      <c r="B2" s="3" t="s">
        <v>16</v>
      </c>
      <c r="C2" s="3" t="s">
        <v>17</v>
      </c>
      <c r="D2" s="11" t="s">
        <v>117</v>
      </c>
      <c r="E2" s="11" t="s">
        <v>118</v>
      </c>
      <c r="F2" s="13">
        <v>81.3</v>
      </c>
      <c r="G2" s="13">
        <v>212.2</v>
      </c>
      <c r="H2" s="13">
        <v>286.8</v>
      </c>
      <c r="I2" s="13">
        <v>297.39999999999998</v>
      </c>
      <c r="J2" s="13">
        <v>171.1</v>
      </c>
      <c r="K2" s="13">
        <v>53.7</v>
      </c>
      <c r="L2" s="13">
        <v>80</v>
      </c>
      <c r="M2" s="12" t="s">
        <v>119</v>
      </c>
      <c r="N2" s="12" t="s">
        <v>119</v>
      </c>
      <c r="O2" s="13">
        <v>191.5</v>
      </c>
      <c r="P2" s="13">
        <v>193.3</v>
      </c>
      <c r="Q2" s="12" t="s">
        <v>120</v>
      </c>
      <c r="R2" s="12" t="s">
        <v>120</v>
      </c>
      <c r="S2" s="14">
        <v>4.72</v>
      </c>
      <c r="T2" s="14">
        <v>5.45</v>
      </c>
      <c r="U2" s="13">
        <v>17.2</v>
      </c>
      <c r="V2" s="11" t="s">
        <v>16</v>
      </c>
      <c r="W2" s="11" t="s">
        <v>17</v>
      </c>
      <c r="X2" s="12" t="s">
        <v>121</v>
      </c>
      <c r="Y2" s="12" t="s">
        <v>121</v>
      </c>
      <c r="Z2" s="12" t="s">
        <v>122</v>
      </c>
      <c r="AA2" s="11">
        <v>3.3269897704352198</v>
      </c>
    </row>
    <row r="3" spans="1:27" x14ac:dyDescent="0.25">
      <c r="A3" s="11">
        <v>1</v>
      </c>
      <c r="B3" s="3" t="s">
        <v>19</v>
      </c>
      <c r="C3" s="3" t="s">
        <v>20</v>
      </c>
      <c r="D3" s="11" t="s">
        <v>123</v>
      </c>
      <c r="E3" s="11" t="s">
        <v>124</v>
      </c>
      <c r="F3" s="13">
        <v>82</v>
      </c>
      <c r="G3" s="13">
        <v>205.1</v>
      </c>
      <c r="H3" s="13">
        <v>276.7</v>
      </c>
      <c r="I3" s="13">
        <v>150.19999999999999</v>
      </c>
      <c r="J3" s="13">
        <v>198.7</v>
      </c>
      <c r="K3" s="13">
        <v>176.4</v>
      </c>
      <c r="L3" s="13">
        <v>84.4</v>
      </c>
      <c r="M3" s="12" t="s">
        <v>119</v>
      </c>
      <c r="N3" s="12" t="s">
        <v>119</v>
      </c>
      <c r="O3" s="13">
        <v>200.9</v>
      </c>
      <c r="P3" s="13">
        <v>185.6</v>
      </c>
      <c r="Q3" s="12" t="s">
        <v>120</v>
      </c>
      <c r="R3" s="12" t="s">
        <v>120</v>
      </c>
      <c r="S3" s="14">
        <v>4.9000000000000004</v>
      </c>
      <c r="T3" s="14">
        <v>5.56</v>
      </c>
      <c r="U3" s="13">
        <v>8.8000000000000007</v>
      </c>
      <c r="V3" s="11" t="s">
        <v>125</v>
      </c>
      <c r="W3" s="11" t="s">
        <v>20</v>
      </c>
      <c r="X3" s="12" t="s">
        <v>121</v>
      </c>
      <c r="Y3" s="12" t="s">
        <v>121</v>
      </c>
      <c r="Z3" s="12" t="s">
        <v>122</v>
      </c>
      <c r="AA3" s="11">
        <v>7.0553358482131303</v>
      </c>
    </row>
    <row r="4" spans="1:27" x14ac:dyDescent="0.25">
      <c r="A4" s="11">
        <v>2</v>
      </c>
      <c r="B4" s="3" t="s">
        <v>22</v>
      </c>
      <c r="C4" s="3" t="s">
        <v>23</v>
      </c>
      <c r="D4" s="11" t="s">
        <v>126</v>
      </c>
      <c r="E4" s="11" t="s">
        <v>127</v>
      </c>
      <c r="F4" s="13">
        <v>80.7</v>
      </c>
      <c r="G4" s="13">
        <v>199.7</v>
      </c>
      <c r="H4" s="13">
        <v>260.10000000000002</v>
      </c>
      <c r="I4" s="13">
        <v>306.2</v>
      </c>
      <c r="J4" s="13">
        <v>170.9</v>
      </c>
      <c r="K4" s="13">
        <v>52.4</v>
      </c>
      <c r="L4" s="13">
        <v>82.5</v>
      </c>
      <c r="M4" s="12" t="s">
        <v>119</v>
      </c>
      <c r="N4" s="12" t="s">
        <v>119</v>
      </c>
      <c r="O4" s="13">
        <v>196.4</v>
      </c>
      <c r="P4" s="13">
        <v>186.1</v>
      </c>
      <c r="Q4" s="12" t="s">
        <v>120</v>
      </c>
      <c r="R4" s="12" t="s">
        <v>120</v>
      </c>
      <c r="S4" s="14">
        <v>5.88</v>
      </c>
      <c r="T4" s="14">
        <v>6.11</v>
      </c>
      <c r="U4" s="13">
        <v>359.4</v>
      </c>
      <c r="V4" s="11" t="s">
        <v>22</v>
      </c>
      <c r="W4" s="11" t="s">
        <v>23</v>
      </c>
      <c r="X4" s="12" t="s">
        <v>121</v>
      </c>
      <c r="Y4" s="12" t="s">
        <v>128</v>
      </c>
      <c r="Z4" s="12" t="s">
        <v>122</v>
      </c>
      <c r="AA4" s="11">
        <v>12.9782337818113</v>
      </c>
    </row>
    <row r="5" spans="1:27" x14ac:dyDescent="0.25">
      <c r="A5" s="11">
        <v>3</v>
      </c>
      <c r="B5" s="3" t="s">
        <v>25</v>
      </c>
      <c r="C5" s="3" t="s">
        <v>26</v>
      </c>
      <c r="D5" s="11" t="s">
        <v>129</v>
      </c>
      <c r="E5" s="11" t="s">
        <v>130</v>
      </c>
      <c r="F5" s="13">
        <v>85.9</v>
      </c>
      <c r="G5" s="13">
        <v>219.8</v>
      </c>
      <c r="H5" s="13">
        <v>289.3</v>
      </c>
      <c r="I5" s="13">
        <v>305.3</v>
      </c>
      <c r="J5" s="13">
        <v>181.9</v>
      </c>
      <c r="K5" s="13">
        <v>58.7</v>
      </c>
      <c r="L5" s="13">
        <v>142.19999999999999</v>
      </c>
      <c r="M5" s="12" t="s">
        <v>119</v>
      </c>
      <c r="N5" s="12" t="s">
        <v>131</v>
      </c>
      <c r="O5" s="13">
        <v>190.9</v>
      </c>
      <c r="P5" s="13">
        <v>231.8</v>
      </c>
      <c r="Q5" s="12" t="s">
        <v>120</v>
      </c>
      <c r="R5" s="12" t="s">
        <v>120</v>
      </c>
      <c r="S5" s="14">
        <v>4.8499999999999996</v>
      </c>
      <c r="T5" s="14">
        <v>5.76</v>
      </c>
      <c r="U5" s="13">
        <v>12.2</v>
      </c>
      <c r="V5" s="11" t="s">
        <v>25</v>
      </c>
      <c r="W5" s="11" t="s">
        <v>26</v>
      </c>
      <c r="X5" s="12" t="s">
        <v>132</v>
      </c>
      <c r="Y5" s="12" t="s">
        <v>132</v>
      </c>
      <c r="Z5" s="12" t="s">
        <v>122</v>
      </c>
      <c r="AA5" s="11">
        <v>9.2235929136808803</v>
      </c>
    </row>
    <row r="6" spans="1:27" x14ac:dyDescent="0.25">
      <c r="A6" s="11">
        <v>4</v>
      </c>
      <c r="B6" s="3" t="s">
        <v>28</v>
      </c>
      <c r="C6" s="3" t="s">
        <v>29</v>
      </c>
      <c r="D6" s="11" t="s">
        <v>133</v>
      </c>
      <c r="E6" s="11" t="s">
        <v>134</v>
      </c>
      <c r="F6" s="13">
        <v>151.19999999999999</v>
      </c>
      <c r="G6" s="13">
        <v>269.2</v>
      </c>
      <c r="H6" s="13">
        <v>184.5</v>
      </c>
      <c r="I6" s="13">
        <v>74.900000000000006</v>
      </c>
      <c r="J6" s="13">
        <v>203.7</v>
      </c>
      <c r="K6" s="13">
        <v>67.7</v>
      </c>
      <c r="L6" s="13">
        <v>93.3</v>
      </c>
      <c r="M6" s="12" t="s">
        <v>131</v>
      </c>
      <c r="N6" s="12" t="s">
        <v>119</v>
      </c>
      <c r="O6" s="13">
        <v>282.89999999999998</v>
      </c>
      <c r="P6" s="13">
        <v>186.8</v>
      </c>
      <c r="Q6" s="12" t="s">
        <v>120</v>
      </c>
      <c r="R6" s="12" t="s">
        <v>120</v>
      </c>
      <c r="S6" s="14">
        <v>8.31</v>
      </c>
      <c r="T6" s="14">
        <v>7.35</v>
      </c>
      <c r="U6" s="13">
        <v>254.8</v>
      </c>
      <c r="V6" s="11" t="s">
        <v>28</v>
      </c>
      <c r="W6" s="11" t="s">
        <v>29</v>
      </c>
      <c r="X6" s="12" t="s">
        <v>128</v>
      </c>
      <c r="Y6" s="12" t="s">
        <v>128</v>
      </c>
      <c r="Z6" s="12" t="s">
        <v>122</v>
      </c>
      <c r="AA6" s="11">
        <v>8.2328651165442306</v>
      </c>
    </row>
    <row r="7" spans="1:27" x14ac:dyDescent="0.25">
      <c r="A7" s="11">
        <v>5</v>
      </c>
      <c r="B7" s="3" t="s">
        <v>31</v>
      </c>
      <c r="C7" s="3" t="s">
        <v>29</v>
      </c>
      <c r="D7" s="11" t="s">
        <v>135</v>
      </c>
      <c r="E7" s="11" t="s">
        <v>136</v>
      </c>
      <c r="F7" s="13">
        <v>149.9</v>
      </c>
      <c r="G7" s="13">
        <v>259.5</v>
      </c>
      <c r="H7" s="13">
        <v>303.3</v>
      </c>
      <c r="I7" s="13">
        <v>289.7</v>
      </c>
      <c r="J7" s="13">
        <v>195.3</v>
      </c>
      <c r="K7" s="13">
        <v>52.1</v>
      </c>
      <c r="L7" s="13">
        <v>87</v>
      </c>
      <c r="M7" s="12" t="s">
        <v>131</v>
      </c>
      <c r="N7" s="12" t="s">
        <v>119</v>
      </c>
      <c r="O7" s="13">
        <v>229.3</v>
      </c>
      <c r="P7" s="13">
        <v>189.3</v>
      </c>
      <c r="Q7" s="12" t="s">
        <v>120</v>
      </c>
      <c r="R7" s="12" t="s">
        <v>120</v>
      </c>
      <c r="S7" s="14">
        <v>8.68</v>
      </c>
      <c r="T7" s="14">
        <v>7.82</v>
      </c>
      <c r="U7" s="13">
        <v>100.1</v>
      </c>
      <c r="V7" s="11" t="s">
        <v>31</v>
      </c>
      <c r="W7" s="11" t="s">
        <v>29</v>
      </c>
      <c r="X7" s="12" t="s">
        <v>132</v>
      </c>
      <c r="Y7" s="12" t="s">
        <v>128</v>
      </c>
      <c r="Z7" s="12" t="s">
        <v>122</v>
      </c>
      <c r="AA7" s="11">
        <v>13.009938856471299</v>
      </c>
    </row>
    <row r="8" spans="1:27" x14ac:dyDescent="0.25">
      <c r="A8" s="11">
        <v>6</v>
      </c>
      <c r="B8" s="3" t="s">
        <v>33</v>
      </c>
      <c r="C8" s="3" t="s">
        <v>29</v>
      </c>
      <c r="D8" s="11" t="s">
        <v>137</v>
      </c>
      <c r="E8" s="11" t="s">
        <v>138</v>
      </c>
      <c r="F8" s="13">
        <v>81.599999999999994</v>
      </c>
      <c r="G8" s="13">
        <v>228.7</v>
      </c>
      <c r="H8" s="13">
        <v>288.7</v>
      </c>
      <c r="I8" s="13">
        <v>163</v>
      </c>
      <c r="J8" s="13">
        <v>167.4</v>
      </c>
      <c r="K8" s="13">
        <v>52.5</v>
      </c>
      <c r="L8" s="13">
        <v>81.400000000000006</v>
      </c>
      <c r="M8" s="12" t="s">
        <v>119</v>
      </c>
      <c r="N8" s="12" t="s">
        <v>119</v>
      </c>
      <c r="O8" s="13">
        <v>202.7</v>
      </c>
      <c r="P8" s="13">
        <v>195.8</v>
      </c>
      <c r="Q8" s="12" t="s">
        <v>120</v>
      </c>
      <c r="R8" s="12" t="s">
        <v>120</v>
      </c>
      <c r="S8" s="14">
        <v>7.47</v>
      </c>
      <c r="T8" s="14">
        <v>7.5</v>
      </c>
      <c r="U8" s="13">
        <v>212.8</v>
      </c>
      <c r="V8" s="11" t="s">
        <v>33</v>
      </c>
      <c r="W8" s="11" t="s">
        <v>29</v>
      </c>
      <c r="X8" s="12" t="s">
        <v>128</v>
      </c>
      <c r="Y8" s="12" t="s">
        <v>139</v>
      </c>
      <c r="Z8" s="12" t="s">
        <v>140</v>
      </c>
      <c r="AA8" s="11">
        <v>9.9675685077302596</v>
      </c>
    </row>
    <row r="9" spans="1:27" x14ac:dyDescent="0.25">
      <c r="A9" s="11">
        <v>7</v>
      </c>
      <c r="B9" s="3" t="s">
        <v>35</v>
      </c>
      <c r="C9" s="3" t="s">
        <v>29</v>
      </c>
      <c r="D9" s="11" t="s">
        <v>141</v>
      </c>
      <c r="E9" s="11" t="s">
        <v>142</v>
      </c>
      <c r="F9" s="13">
        <v>147.30000000000001</v>
      </c>
      <c r="G9" s="13">
        <v>261.60000000000002</v>
      </c>
      <c r="H9" s="13">
        <v>284.39999999999998</v>
      </c>
      <c r="I9" s="13">
        <v>170</v>
      </c>
      <c r="J9" s="13">
        <v>176.2</v>
      </c>
      <c r="K9" s="13">
        <v>57.8</v>
      </c>
      <c r="L9" s="13">
        <v>87.1</v>
      </c>
      <c r="M9" s="12" t="s">
        <v>131</v>
      </c>
      <c r="N9" s="12" t="s">
        <v>119</v>
      </c>
      <c r="O9" s="13">
        <v>274.89999999999998</v>
      </c>
      <c r="P9" s="13">
        <v>174.4</v>
      </c>
      <c r="Q9" s="12" t="s">
        <v>120</v>
      </c>
      <c r="R9" s="12" t="s">
        <v>120</v>
      </c>
      <c r="S9" s="14">
        <v>7.32</v>
      </c>
      <c r="T9" s="14">
        <v>7.52</v>
      </c>
      <c r="U9" s="13">
        <v>315.39999999999998</v>
      </c>
      <c r="V9" s="11" t="s">
        <v>143</v>
      </c>
      <c r="W9" s="11" t="s">
        <v>144</v>
      </c>
      <c r="X9" s="12" t="s">
        <v>128</v>
      </c>
      <c r="Y9" s="12" t="s">
        <v>132</v>
      </c>
      <c r="Z9" s="12" t="s">
        <v>122</v>
      </c>
      <c r="AA9" s="11">
        <v>13.7922807508494</v>
      </c>
    </row>
    <row r="10" spans="1:27" x14ac:dyDescent="0.25">
      <c r="A10" s="11">
        <v>8</v>
      </c>
      <c r="B10" s="3" t="s">
        <v>37</v>
      </c>
      <c r="C10" s="3" t="s">
        <v>29</v>
      </c>
      <c r="D10" s="11" t="s">
        <v>133</v>
      </c>
      <c r="E10" s="11" t="s">
        <v>145</v>
      </c>
      <c r="F10" s="13">
        <v>136.4</v>
      </c>
      <c r="G10" s="13">
        <v>217.5</v>
      </c>
      <c r="H10" s="13">
        <v>73.400000000000006</v>
      </c>
      <c r="I10" s="13">
        <v>54.2</v>
      </c>
      <c r="J10" s="13">
        <v>160.19999999999999</v>
      </c>
      <c r="K10" s="13">
        <v>44.9</v>
      </c>
      <c r="L10" s="13">
        <v>84.1</v>
      </c>
      <c r="M10" s="12" t="s">
        <v>146</v>
      </c>
      <c r="N10" s="12" t="s">
        <v>119</v>
      </c>
      <c r="O10" s="13">
        <v>222.7</v>
      </c>
      <c r="P10" s="13">
        <v>180.7</v>
      </c>
      <c r="Q10" s="12" t="s">
        <v>120</v>
      </c>
      <c r="R10" s="12" t="s">
        <v>120</v>
      </c>
      <c r="S10" s="14">
        <v>10.59</v>
      </c>
      <c r="T10" s="14">
        <v>9.11</v>
      </c>
      <c r="U10" s="13">
        <v>284.5</v>
      </c>
      <c r="V10" s="11" t="s">
        <v>143</v>
      </c>
      <c r="W10" s="11" t="s">
        <v>144</v>
      </c>
      <c r="X10" s="12" t="s">
        <v>128</v>
      </c>
      <c r="Y10" s="12" t="s">
        <v>132</v>
      </c>
      <c r="Z10" s="12" t="s">
        <v>122</v>
      </c>
      <c r="AA10" s="11">
        <v>6.04028542462805</v>
      </c>
    </row>
    <row r="11" spans="1:27" x14ac:dyDescent="0.25">
      <c r="A11" s="11">
        <v>9</v>
      </c>
      <c r="B11" s="3" t="s">
        <v>39</v>
      </c>
      <c r="C11" s="3" t="s">
        <v>29</v>
      </c>
      <c r="D11" s="11" t="s">
        <v>147</v>
      </c>
      <c r="E11" s="11" t="s">
        <v>148</v>
      </c>
      <c r="F11" s="13">
        <v>77.7</v>
      </c>
      <c r="G11" s="13">
        <v>206.2</v>
      </c>
      <c r="H11" s="13">
        <v>150.4</v>
      </c>
      <c r="I11" s="13">
        <v>290.5</v>
      </c>
      <c r="J11" s="13">
        <v>161.1</v>
      </c>
      <c r="K11" s="13">
        <v>54.8</v>
      </c>
      <c r="L11" s="13">
        <v>81</v>
      </c>
      <c r="M11" s="12" t="s">
        <v>119</v>
      </c>
      <c r="N11" s="12" t="s">
        <v>119</v>
      </c>
      <c r="O11" s="13">
        <v>200.6</v>
      </c>
      <c r="P11" s="13">
        <v>193.5</v>
      </c>
      <c r="Q11" s="12" t="s">
        <v>120</v>
      </c>
      <c r="R11" s="12" t="s">
        <v>120</v>
      </c>
      <c r="S11" s="14">
        <v>9.6300000000000008</v>
      </c>
      <c r="T11" s="14">
        <v>8.86</v>
      </c>
      <c r="U11" s="13">
        <v>237.8</v>
      </c>
      <c r="V11" s="11" t="s">
        <v>39</v>
      </c>
      <c r="W11" s="11" t="s">
        <v>29</v>
      </c>
      <c r="X11" s="12" t="s">
        <v>128</v>
      </c>
      <c r="Y11" s="12" t="s">
        <v>132</v>
      </c>
      <c r="Z11" s="12" t="s">
        <v>140</v>
      </c>
      <c r="AA11" s="11">
        <v>13.6619131126632</v>
      </c>
    </row>
    <row r="12" spans="1:27" x14ac:dyDescent="0.25">
      <c r="A12" s="11">
        <v>10</v>
      </c>
      <c r="B12" s="3" t="s">
        <v>41</v>
      </c>
      <c r="C12" s="3" t="s">
        <v>29</v>
      </c>
      <c r="D12" s="11" t="s">
        <v>149</v>
      </c>
      <c r="E12" s="11" t="s">
        <v>150</v>
      </c>
      <c r="F12" s="13">
        <v>150.4</v>
      </c>
      <c r="G12" s="13">
        <v>231.5</v>
      </c>
      <c r="H12" s="13">
        <v>163.80000000000001</v>
      </c>
      <c r="I12" s="13">
        <v>286.5</v>
      </c>
      <c r="J12" s="13">
        <v>160.1</v>
      </c>
      <c r="K12" s="13">
        <v>46.4</v>
      </c>
      <c r="L12" s="13">
        <v>150.30000000000001</v>
      </c>
      <c r="M12" s="12" t="s">
        <v>131</v>
      </c>
      <c r="N12" s="12" t="s">
        <v>131</v>
      </c>
      <c r="O12" s="13">
        <v>231.8</v>
      </c>
      <c r="P12" s="13">
        <v>217.4</v>
      </c>
      <c r="Q12" s="12" t="s">
        <v>120</v>
      </c>
      <c r="R12" s="12" t="s">
        <v>120</v>
      </c>
      <c r="S12" s="14">
        <v>6.75</v>
      </c>
      <c r="T12" s="14">
        <v>6.48</v>
      </c>
      <c r="U12" s="13">
        <v>16.399999999999999</v>
      </c>
      <c r="V12" s="11" t="s">
        <v>41</v>
      </c>
      <c r="W12" s="11" t="s">
        <v>29</v>
      </c>
      <c r="X12" s="12" t="s">
        <v>128</v>
      </c>
      <c r="Y12" s="12" t="s">
        <v>128</v>
      </c>
      <c r="Z12" s="12" t="s">
        <v>140</v>
      </c>
      <c r="AA12" s="11">
        <v>12.9885947614648</v>
      </c>
    </row>
    <row r="13" spans="1:27" x14ac:dyDescent="0.25">
      <c r="A13" s="11">
        <v>11</v>
      </c>
      <c r="B13" s="3" t="s">
        <v>43</v>
      </c>
      <c r="C13" s="3" t="s">
        <v>44</v>
      </c>
      <c r="D13" s="11" t="s">
        <v>151</v>
      </c>
      <c r="E13" s="11" t="s">
        <v>152</v>
      </c>
      <c r="F13" s="13">
        <v>79.2</v>
      </c>
      <c r="G13" s="13">
        <v>215.1</v>
      </c>
      <c r="H13" s="13">
        <v>270.89999999999998</v>
      </c>
      <c r="I13" s="13">
        <v>60.6</v>
      </c>
      <c r="J13" s="13">
        <v>191.8</v>
      </c>
      <c r="K13" s="13">
        <v>276.10000000000002</v>
      </c>
      <c r="L13" s="13">
        <v>91.6</v>
      </c>
      <c r="M13" s="12" t="s">
        <v>119</v>
      </c>
      <c r="N13" s="12" t="s">
        <v>119</v>
      </c>
      <c r="O13" s="13">
        <v>206</v>
      </c>
      <c r="P13" s="13">
        <v>205.6</v>
      </c>
      <c r="Q13" s="12" t="s">
        <v>120</v>
      </c>
      <c r="R13" s="12" t="s">
        <v>120</v>
      </c>
      <c r="S13" s="14">
        <v>5.82</v>
      </c>
      <c r="T13" s="14">
        <v>6.19</v>
      </c>
      <c r="U13" s="13">
        <v>343</v>
      </c>
      <c r="V13" s="11" t="s">
        <v>143</v>
      </c>
      <c r="W13" s="11" t="s">
        <v>144</v>
      </c>
      <c r="X13" s="12" t="s">
        <v>128</v>
      </c>
      <c r="Y13" s="12" t="s">
        <v>132</v>
      </c>
      <c r="Z13" s="12" t="s">
        <v>122</v>
      </c>
      <c r="AA13" s="11">
        <v>11.595691054025499</v>
      </c>
    </row>
    <row r="14" spans="1:27" x14ac:dyDescent="0.25">
      <c r="A14" s="11">
        <v>12</v>
      </c>
      <c r="B14" s="3" t="s">
        <v>46</v>
      </c>
      <c r="C14" s="3" t="s">
        <v>47</v>
      </c>
      <c r="D14" s="11" t="s">
        <v>153</v>
      </c>
      <c r="E14" s="11" t="s">
        <v>154</v>
      </c>
      <c r="F14" s="13">
        <v>148.9</v>
      </c>
      <c r="G14" s="13">
        <v>264.10000000000002</v>
      </c>
      <c r="H14" s="13">
        <v>84.4</v>
      </c>
      <c r="I14" s="13">
        <v>69.3</v>
      </c>
      <c r="J14" s="13">
        <v>192.8</v>
      </c>
      <c r="K14" s="13">
        <v>172.1</v>
      </c>
      <c r="L14" s="13">
        <v>88</v>
      </c>
      <c r="M14" s="12" t="s">
        <v>131</v>
      </c>
      <c r="N14" s="12" t="s">
        <v>119</v>
      </c>
      <c r="O14" s="13">
        <v>229.1</v>
      </c>
      <c r="P14" s="13">
        <v>56.7</v>
      </c>
      <c r="Q14" s="12" t="s">
        <v>120</v>
      </c>
      <c r="R14" s="12" t="s">
        <v>155</v>
      </c>
      <c r="S14" s="14">
        <v>6</v>
      </c>
      <c r="T14" s="14">
        <v>6.03</v>
      </c>
      <c r="U14" s="13">
        <v>1.3</v>
      </c>
      <c r="V14" s="11" t="s">
        <v>46</v>
      </c>
      <c r="W14" s="11" t="s">
        <v>47</v>
      </c>
      <c r="X14" s="12" t="s">
        <v>128</v>
      </c>
      <c r="Y14" s="12" t="s">
        <v>128</v>
      </c>
      <c r="Z14" s="12" t="s">
        <v>140</v>
      </c>
      <c r="AA14" s="11">
        <v>9.3004206366715003</v>
      </c>
    </row>
    <row r="15" spans="1:27" x14ac:dyDescent="0.25">
      <c r="A15" s="11">
        <v>13</v>
      </c>
      <c r="B15" s="3" t="s">
        <v>49</v>
      </c>
      <c r="C15" s="3" t="s">
        <v>29</v>
      </c>
      <c r="D15" s="11" t="s">
        <v>156</v>
      </c>
      <c r="E15" s="11" t="s">
        <v>157</v>
      </c>
      <c r="F15" s="13">
        <v>140.6</v>
      </c>
      <c r="G15" s="13">
        <v>267.3</v>
      </c>
      <c r="H15" s="13">
        <v>294.60000000000002</v>
      </c>
      <c r="I15" s="13">
        <v>295.60000000000002</v>
      </c>
      <c r="J15" s="13">
        <v>201.5</v>
      </c>
      <c r="K15" s="13">
        <v>53.4</v>
      </c>
      <c r="L15" s="13">
        <v>149.80000000000001</v>
      </c>
      <c r="M15" s="12" t="s">
        <v>131</v>
      </c>
      <c r="N15" s="12" t="s">
        <v>131</v>
      </c>
      <c r="O15" s="13">
        <v>64</v>
      </c>
      <c r="P15" s="13">
        <v>239.5</v>
      </c>
      <c r="Q15" s="12" t="s">
        <v>155</v>
      </c>
      <c r="R15" s="12" t="s">
        <v>120</v>
      </c>
      <c r="S15" s="14">
        <v>9.09</v>
      </c>
      <c r="T15" s="14">
        <v>8.1199999999999992</v>
      </c>
      <c r="U15" s="13">
        <v>78.5</v>
      </c>
      <c r="V15" s="11" t="s">
        <v>143</v>
      </c>
      <c r="W15" s="11" t="s">
        <v>144</v>
      </c>
      <c r="X15" s="12" t="s">
        <v>128</v>
      </c>
      <c r="Y15" s="12" t="s">
        <v>128</v>
      </c>
      <c r="Z15" s="12" t="s">
        <v>140</v>
      </c>
      <c r="AA15" s="11">
        <v>11.4025839031156</v>
      </c>
    </row>
    <row r="16" spans="1:27" x14ac:dyDescent="0.25">
      <c r="A16" s="11">
        <v>14</v>
      </c>
      <c r="B16" s="3" t="s">
        <v>51</v>
      </c>
      <c r="C16" s="3" t="s">
        <v>29</v>
      </c>
      <c r="D16" s="11" t="s">
        <v>158</v>
      </c>
      <c r="E16" s="11" t="s">
        <v>159</v>
      </c>
      <c r="F16" s="13">
        <v>148.9</v>
      </c>
      <c r="G16" s="13">
        <v>253.3</v>
      </c>
      <c r="H16" s="13">
        <v>112.6</v>
      </c>
      <c r="I16" s="13">
        <v>269.89999999999998</v>
      </c>
      <c r="J16" s="13">
        <v>158.30000000000001</v>
      </c>
      <c r="K16" s="13">
        <v>48.9</v>
      </c>
      <c r="L16" s="13">
        <v>85.3</v>
      </c>
      <c r="M16" s="12" t="s">
        <v>131</v>
      </c>
      <c r="N16" s="12" t="s">
        <v>119</v>
      </c>
      <c r="O16" s="13">
        <v>221</v>
      </c>
      <c r="P16" s="13">
        <v>192.9</v>
      </c>
      <c r="Q16" s="12" t="s">
        <v>120</v>
      </c>
      <c r="R16" s="12" t="s">
        <v>120</v>
      </c>
      <c r="S16" s="14">
        <v>6.57</v>
      </c>
      <c r="T16" s="14">
        <v>6.08</v>
      </c>
      <c r="U16" s="13">
        <v>71.400000000000006</v>
      </c>
      <c r="V16" s="11" t="s">
        <v>143</v>
      </c>
      <c r="W16" s="11" t="s">
        <v>144</v>
      </c>
      <c r="X16" s="12" t="s">
        <v>128</v>
      </c>
      <c r="Y16" s="12" t="s">
        <v>128</v>
      </c>
      <c r="Z16" s="12" t="s">
        <v>140</v>
      </c>
      <c r="AA16" s="11">
        <v>7.1617544654448402</v>
      </c>
    </row>
    <row r="17" spans="1:27" x14ac:dyDescent="0.25">
      <c r="A17" s="11">
        <v>15</v>
      </c>
      <c r="B17" s="3" t="s">
        <v>52</v>
      </c>
      <c r="C17" s="3" t="s">
        <v>20</v>
      </c>
      <c r="D17" s="11" t="s">
        <v>160</v>
      </c>
      <c r="E17" s="11" t="s">
        <v>161</v>
      </c>
      <c r="F17" s="13">
        <v>81.900000000000006</v>
      </c>
      <c r="G17" s="13">
        <v>215.7</v>
      </c>
      <c r="H17" s="13">
        <v>325.10000000000002</v>
      </c>
      <c r="I17" s="13">
        <v>225.6</v>
      </c>
      <c r="J17" s="13">
        <v>127.6</v>
      </c>
      <c r="K17" s="13">
        <v>152.9</v>
      </c>
      <c r="L17" s="13">
        <v>85.9</v>
      </c>
      <c r="M17" s="12" t="s">
        <v>119</v>
      </c>
      <c r="N17" s="12" t="s">
        <v>119</v>
      </c>
      <c r="O17" s="13">
        <v>192.7</v>
      </c>
      <c r="P17" s="13">
        <v>184.3</v>
      </c>
      <c r="Q17" s="12" t="s">
        <v>120</v>
      </c>
      <c r="R17" s="12" t="s">
        <v>120</v>
      </c>
      <c r="S17" s="14">
        <v>4.4400000000000004</v>
      </c>
      <c r="T17" s="14">
        <v>4.92</v>
      </c>
      <c r="U17" s="13">
        <v>18.100000000000001</v>
      </c>
      <c r="V17" s="11" t="s">
        <v>52</v>
      </c>
      <c r="W17" s="11" t="s">
        <v>20</v>
      </c>
      <c r="X17" s="12" t="s">
        <v>132</v>
      </c>
      <c r="Y17" s="12" t="s">
        <v>132</v>
      </c>
      <c r="Z17" s="12" t="s">
        <v>140</v>
      </c>
      <c r="AA17" s="11">
        <v>11.600902263760901</v>
      </c>
    </row>
    <row r="18" spans="1:27" x14ac:dyDescent="0.25">
      <c r="A18" s="11">
        <v>16</v>
      </c>
      <c r="B18" s="3" t="s">
        <v>54</v>
      </c>
      <c r="C18" s="3" t="s">
        <v>29</v>
      </c>
      <c r="D18" s="11" t="s">
        <v>162</v>
      </c>
      <c r="E18" s="11" t="s">
        <v>163</v>
      </c>
      <c r="F18" s="13">
        <v>143.1</v>
      </c>
      <c r="G18" s="13">
        <v>261.39999999999998</v>
      </c>
      <c r="H18" s="13">
        <v>296.10000000000002</v>
      </c>
      <c r="I18" s="13">
        <v>299.10000000000002</v>
      </c>
      <c r="J18" s="13">
        <v>189</v>
      </c>
      <c r="K18" s="13">
        <v>182.6</v>
      </c>
      <c r="L18" s="13">
        <v>77.099999999999994</v>
      </c>
      <c r="M18" s="12" t="s">
        <v>131</v>
      </c>
      <c r="N18" s="12" t="s">
        <v>119</v>
      </c>
      <c r="O18" s="13">
        <v>250</v>
      </c>
      <c r="P18" s="13">
        <v>204.5</v>
      </c>
      <c r="Q18" s="12" t="s">
        <v>120</v>
      </c>
      <c r="R18" s="12" t="s">
        <v>120</v>
      </c>
      <c r="S18" s="14">
        <v>10.58</v>
      </c>
      <c r="T18" s="14">
        <v>8.76</v>
      </c>
      <c r="U18" s="13">
        <v>259</v>
      </c>
      <c r="V18" s="11" t="s">
        <v>143</v>
      </c>
      <c r="W18" s="11" t="s">
        <v>144</v>
      </c>
      <c r="X18" s="12" t="s">
        <v>128</v>
      </c>
      <c r="Y18" s="12" t="s">
        <v>128</v>
      </c>
      <c r="Z18" s="12" t="s">
        <v>140</v>
      </c>
      <c r="AA18" s="11">
        <v>8.9992367996279992</v>
      </c>
    </row>
    <row r="19" spans="1:27" x14ac:dyDescent="0.25">
      <c r="A19" s="11">
        <v>17</v>
      </c>
      <c r="B19" s="3" t="s">
        <v>56</v>
      </c>
      <c r="C19" s="3" t="s">
        <v>47</v>
      </c>
      <c r="D19" s="11" t="s">
        <v>164</v>
      </c>
      <c r="E19" s="11" t="s">
        <v>165</v>
      </c>
      <c r="F19" s="13">
        <v>76.2</v>
      </c>
      <c r="G19" s="13">
        <v>205.3</v>
      </c>
      <c r="H19" s="13">
        <v>55.7</v>
      </c>
      <c r="I19" s="13">
        <v>164.9</v>
      </c>
      <c r="J19" s="13">
        <v>153.19999999999999</v>
      </c>
      <c r="K19" s="13">
        <v>44.9</v>
      </c>
      <c r="L19" s="13">
        <v>143.9</v>
      </c>
      <c r="M19" s="12" t="s">
        <v>119</v>
      </c>
      <c r="N19" s="12" t="s">
        <v>131</v>
      </c>
      <c r="O19" s="13">
        <v>201.7</v>
      </c>
      <c r="P19" s="13">
        <v>221.4</v>
      </c>
      <c r="Q19" s="12" t="s">
        <v>120</v>
      </c>
      <c r="R19" s="12" t="s">
        <v>120</v>
      </c>
      <c r="S19" s="14">
        <v>4.54</v>
      </c>
      <c r="T19" s="14">
        <v>5.95</v>
      </c>
      <c r="U19" s="13">
        <v>313.10000000000002</v>
      </c>
      <c r="V19" s="11" t="s">
        <v>56</v>
      </c>
      <c r="W19" s="11" t="s">
        <v>47</v>
      </c>
      <c r="X19" s="12" t="s">
        <v>132</v>
      </c>
      <c r="Y19" s="12" t="s">
        <v>128</v>
      </c>
      <c r="Z19" s="12" t="s">
        <v>140</v>
      </c>
      <c r="AA19" s="11">
        <v>8.48428547374494</v>
      </c>
    </row>
    <row r="20" spans="1:27" x14ac:dyDescent="0.25">
      <c r="A20" s="11">
        <v>18</v>
      </c>
      <c r="B20" s="3" t="s">
        <v>58</v>
      </c>
      <c r="C20" s="3" t="s">
        <v>29</v>
      </c>
      <c r="D20" s="11" t="s">
        <v>166</v>
      </c>
      <c r="E20" s="11" t="s">
        <v>167</v>
      </c>
      <c r="F20" s="13">
        <v>144.5</v>
      </c>
      <c r="G20" s="13">
        <v>254.9</v>
      </c>
      <c r="H20" s="13">
        <v>73.7</v>
      </c>
      <c r="I20" s="13">
        <v>75.599999999999994</v>
      </c>
      <c r="J20" s="13">
        <v>173.9</v>
      </c>
      <c r="K20" s="13">
        <v>52</v>
      </c>
      <c r="L20" s="13">
        <v>146.4</v>
      </c>
      <c r="M20" s="12" t="s">
        <v>131</v>
      </c>
      <c r="N20" s="12" t="s">
        <v>131</v>
      </c>
      <c r="O20" s="13">
        <v>226.8</v>
      </c>
      <c r="P20" s="13">
        <v>235.3</v>
      </c>
      <c r="Q20" s="12" t="s">
        <v>120</v>
      </c>
      <c r="R20" s="12" t="s">
        <v>120</v>
      </c>
      <c r="S20" s="14">
        <v>10.4</v>
      </c>
      <c r="T20" s="14">
        <v>8.25</v>
      </c>
      <c r="U20" s="13">
        <v>232.9</v>
      </c>
      <c r="V20" s="11" t="s">
        <v>58</v>
      </c>
      <c r="W20" s="11" t="s">
        <v>29</v>
      </c>
      <c r="X20" s="12" t="s">
        <v>128</v>
      </c>
      <c r="Y20" s="12" t="s">
        <v>128</v>
      </c>
      <c r="Z20" s="12" t="s">
        <v>140</v>
      </c>
      <c r="AA20" s="11">
        <v>13.204559818487001</v>
      </c>
    </row>
    <row r="21" spans="1:27" x14ac:dyDescent="0.25">
      <c r="A21" s="11">
        <v>19</v>
      </c>
      <c r="B21" s="3" t="s">
        <v>60</v>
      </c>
      <c r="C21" s="3" t="s">
        <v>20</v>
      </c>
      <c r="D21" s="11" t="s">
        <v>168</v>
      </c>
      <c r="E21" s="11" t="s">
        <v>169</v>
      </c>
      <c r="F21" s="13">
        <v>86.6</v>
      </c>
      <c r="G21" s="13">
        <v>252.3</v>
      </c>
      <c r="H21" s="13">
        <v>264.39999999999998</v>
      </c>
      <c r="I21" s="13">
        <v>89.4</v>
      </c>
      <c r="J21" s="13">
        <v>224.5</v>
      </c>
      <c r="K21" s="13">
        <v>227</v>
      </c>
      <c r="L21" s="13">
        <v>86.2</v>
      </c>
      <c r="M21" s="12" t="s">
        <v>119</v>
      </c>
      <c r="N21" s="12" t="s">
        <v>119</v>
      </c>
      <c r="O21" s="13">
        <v>180</v>
      </c>
      <c r="P21" s="13">
        <v>184.9</v>
      </c>
      <c r="Q21" s="12" t="s">
        <v>120</v>
      </c>
      <c r="R21" s="12" t="s">
        <v>120</v>
      </c>
      <c r="S21" s="14">
        <v>4.92</v>
      </c>
      <c r="T21" s="14">
        <v>5.49</v>
      </c>
      <c r="U21" s="13">
        <v>12.3</v>
      </c>
      <c r="V21" s="11" t="s">
        <v>68</v>
      </c>
      <c r="W21" s="11" t="s">
        <v>20</v>
      </c>
      <c r="X21" s="12" t="s">
        <v>132</v>
      </c>
      <c r="Y21" s="12" t="s">
        <v>132</v>
      </c>
      <c r="Z21" s="12" t="s">
        <v>140</v>
      </c>
      <c r="AA21" s="11">
        <v>8.8677167298014101</v>
      </c>
    </row>
    <row r="22" spans="1:27" x14ac:dyDescent="0.25">
      <c r="A22" s="11">
        <v>20</v>
      </c>
      <c r="B22" s="3" t="s">
        <v>62</v>
      </c>
      <c r="C22" s="3" t="s">
        <v>17</v>
      </c>
      <c r="D22" s="11" t="s">
        <v>170</v>
      </c>
      <c r="E22" s="11" t="s">
        <v>171</v>
      </c>
      <c r="F22" s="13">
        <v>82.3</v>
      </c>
      <c r="G22" s="13">
        <v>219.6</v>
      </c>
      <c r="H22" s="13">
        <v>235.5</v>
      </c>
      <c r="I22" s="13">
        <v>29.2</v>
      </c>
      <c r="J22" s="13">
        <v>110</v>
      </c>
      <c r="K22" s="13">
        <v>17.8</v>
      </c>
      <c r="L22" s="13">
        <v>78.099999999999994</v>
      </c>
      <c r="M22" s="12" t="s">
        <v>119</v>
      </c>
      <c r="N22" s="12" t="s">
        <v>119</v>
      </c>
      <c r="O22" s="13">
        <v>177.2</v>
      </c>
      <c r="P22" s="13">
        <v>188.3</v>
      </c>
      <c r="Q22" s="12" t="s">
        <v>120</v>
      </c>
      <c r="R22" s="12" t="s">
        <v>120</v>
      </c>
      <c r="S22" s="14">
        <v>4.92</v>
      </c>
      <c r="T22" s="14">
        <v>5.63</v>
      </c>
      <c r="U22" s="13">
        <v>23.2</v>
      </c>
      <c r="V22" s="11" t="s">
        <v>143</v>
      </c>
      <c r="W22" s="11" t="s">
        <v>144</v>
      </c>
      <c r="X22" s="12" t="s">
        <v>128</v>
      </c>
      <c r="Y22" s="12" t="s">
        <v>128</v>
      </c>
      <c r="Z22" s="12" t="s">
        <v>122</v>
      </c>
      <c r="AA22" s="11">
        <v>11.279729606688299</v>
      </c>
    </row>
    <row r="23" spans="1:27" x14ac:dyDescent="0.25">
      <c r="A23" s="11">
        <v>21</v>
      </c>
      <c r="B23" s="3" t="s">
        <v>64</v>
      </c>
      <c r="C23" s="3" t="s">
        <v>29</v>
      </c>
      <c r="D23" s="11" t="s">
        <v>172</v>
      </c>
      <c r="E23" s="11" t="s">
        <v>173</v>
      </c>
      <c r="F23" s="13">
        <v>142.9</v>
      </c>
      <c r="G23" s="13">
        <v>267.2</v>
      </c>
      <c r="H23" s="13">
        <v>217.9</v>
      </c>
      <c r="I23" s="13">
        <v>52.8</v>
      </c>
      <c r="J23" s="13">
        <v>198.4</v>
      </c>
      <c r="K23" s="13">
        <v>49.1</v>
      </c>
      <c r="L23" s="13">
        <v>148.5</v>
      </c>
      <c r="M23" s="12" t="s">
        <v>131</v>
      </c>
      <c r="N23" s="12" t="s">
        <v>131</v>
      </c>
      <c r="O23" s="13">
        <v>292.60000000000002</v>
      </c>
      <c r="P23" s="13">
        <v>236.3</v>
      </c>
      <c r="Q23" s="12" t="s">
        <v>120</v>
      </c>
      <c r="R23" s="12" t="s">
        <v>120</v>
      </c>
      <c r="S23" s="14">
        <v>10.34</v>
      </c>
      <c r="T23" s="14">
        <v>8.23</v>
      </c>
      <c r="U23" s="13">
        <v>176.7</v>
      </c>
      <c r="V23" s="11" t="s">
        <v>143</v>
      </c>
      <c r="W23" s="11" t="s">
        <v>144</v>
      </c>
      <c r="X23" s="12" t="s">
        <v>128</v>
      </c>
      <c r="Y23" s="12" t="s">
        <v>128</v>
      </c>
      <c r="Z23" s="12" t="s">
        <v>122</v>
      </c>
      <c r="AA23" s="11">
        <v>16.912440702341101</v>
      </c>
    </row>
    <row r="24" spans="1:27" x14ac:dyDescent="0.25">
      <c r="A24" s="11">
        <v>22</v>
      </c>
      <c r="B24" s="3" t="s">
        <v>66</v>
      </c>
      <c r="C24" s="3" t="s">
        <v>17</v>
      </c>
      <c r="D24" s="11" t="s">
        <v>174</v>
      </c>
      <c r="E24" s="11" t="s">
        <v>175</v>
      </c>
      <c r="F24" s="13">
        <v>82.1</v>
      </c>
      <c r="G24" s="13">
        <v>225.4</v>
      </c>
      <c r="H24" s="13">
        <v>289.7</v>
      </c>
      <c r="I24" s="13">
        <v>256.3</v>
      </c>
      <c r="J24" s="13">
        <v>227.9</v>
      </c>
      <c r="K24" s="13">
        <v>58.6</v>
      </c>
      <c r="L24" s="13">
        <v>88.9</v>
      </c>
      <c r="M24" s="12" t="s">
        <v>119</v>
      </c>
      <c r="N24" s="12" t="s">
        <v>176</v>
      </c>
      <c r="O24" s="13">
        <v>238.8</v>
      </c>
      <c r="P24" s="13">
        <v>221.3</v>
      </c>
      <c r="Q24" s="12" t="s">
        <v>120</v>
      </c>
      <c r="R24" s="12" t="s">
        <v>120</v>
      </c>
      <c r="S24" s="14">
        <v>6.58</v>
      </c>
      <c r="T24" s="14">
        <v>7.56</v>
      </c>
      <c r="U24" s="13">
        <v>7.3</v>
      </c>
      <c r="V24" s="11" t="s">
        <v>143</v>
      </c>
      <c r="W24" s="11" t="s">
        <v>144</v>
      </c>
      <c r="X24" s="12" t="s">
        <v>128</v>
      </c>
      <c r="Y24" s="12" t="s">
        <v>128</v>
      </c>
      <c r="Z24" s="12" t="s">
        <v>140</v>
      </c>
      <c r="AA24" s="11">
        <v>16.518520283175501</v>
      </c>
    </row>
    <row r="25" spans="1:27" x14ac:dyDescent="0.25">
      <c r="A25" s="11">
        <v>23</v>
      </c>
      <c r="B25" s="3" t="s">
        <v>68</v>
      </c>
      <c r="C25" s="3" t="s">
        <v>20</v>
      </c>
      <c r="D25" s="11" t="s">
        <v>137</v>
      </c>
      <c r="E25" s="11" t="s">
        <v>177</v>
      </c>
      <c r="F25" s="13">
        <v>82.9</v>
      </c>
      <c r="G25" s="13">
        <v>255.6</v>
      </c>
      <c r="H25" s="13">
        <v>222.5</v>
      </c>
      <c r="I25" s="13">
        <v>88.6</v>
      </c>
      <c r="J25" s="13">
        <v>258.3</v>
      </c>
      <c r="K25" s="13">
        <v>185.6</v>
      </c>
      <c r="L25" s="13">
        <v>89.7</v>
      </c>
      <c r="M25" s="12" t="s">
        <v>119</v>
      </c>
      <c r="N25" s="12" t="s">
        <v>119</v>
      </c>
      <c r="O25" s="13">
        <v>188.6</v>
      </c>
      <c r="P25" s="13">
        <v>181.5</v>
      </c>
      <c r="Q25" s="12" t="s">
        <v>120</v>
      </c>
      <c r="R25" s="12" t="s">
        <v>120</v>
      </c>
      <c r="S25" s="14">
        <v>4.3</v>
      </c>
      <c r="T25" s="14">
        <v>4.79</v>
      </c>
      <c r="U25" s="13">
        <v>10.7</v>
      </c>
      <c r="V25" s="11" t="s">
        <v>68</v>
      </c>
      <c r="W25" s="11" t="s">
        <v>20</v>
      </c>
      <c r="X25" s="12" t="s">
        <v>121</v>
      </c>
      <c r="Y25" s="12" t="s">
        <v>121</v>
      </c>
      <c r="Z25" s="12" t="s">
        <v>122</v>
      </c>
      <c r="AA25" s="11">
        <v>14.298818989336</v>
      </c>
    </row>
    <row r="26" spans="1:27" x14ac:dyDescent="0.25">
      <c r="A26" s="11">
        <v>24</v>
      </c>
      <c r="B26" s="3" t="s">
        <v>70</v>
      </c>
      <c r="C26" s="3" t="s">
        <v>20</v>
      </c>
      <c r="D26" s="11" t="s">
        <v>178</v>
      </c>
      <c r="E26" s="11" t="s">
        <v>179</v>
      </c>
      <c r="F26" s="13">
        <v>83.1</v>
      </c>
      <c r="G26" s="13">
        <v>249.5</v>
      </c>
      <c r="H26" s="13">
        <v>300.89999999999998</v>
      </c>
      <c r="I26" s="13">
        <v>264.5</v>
      </c>
      <c r="J26" s="13">
        <v>116.3</v>
      </c>
      <c r="K26" s="13">
        <v>133.9</v>
      </c>
      <c r="L26" s="13">
        <v>83.1</v>
      </c>
      <c r="M26" s="12" t="s">
        <v>119</v>
      </c>
      <c r="N26" s="12" t="s">
        <v>119</v>
      </c>
      <c r="O26" s="13">
        <v>194.5</v>
      </c>
      <c r="P26" s="13">
        <v>169.1</v>
      </c>
      <c r="Q26" s="12" t="s">
        <v>120</v>
      </c>
      <c r="R26" s="12" t="s">
        <v>120</v>
      </c>
      <c r="S26" s="14">
        <v>4.4400000000000004</v>
      </c>
      <c r="T26" s="14">
        <v>4.84</v>
      </c>
      <c r="U26" s="13">
        <v>20.5</v>
      </c>
      <c r="V26" s="11" t="s">
        <v>143</v>
      </c>
      <c r="W26" s="11" t="s">
        <v>144</v>
      </c>
      <c r="X26" s="12" t="s">
        <v>132</v>
      </c>
      <c r="Y26" s="12" t="s">
        <v>128</v>
      </c>
      <c r="Z26" s="12" t="s">
        <v>140</v>
      </c>
      <c r="AA26" s="11">
        <v>15.327563750522</v>
      </c>
    </row>
    <row r="27" spans="1:27" x14ac:dyDescent="0.25">
      <c r="A27" s="11">
        <v>25</v>
      </c>
      <c r="B27" s="3" t="s">
        <v>72</v>
      </c>
      <c r="C27" s="3" t="s">
        <v>29</v>
      </c>
      <c r="D27" s="11" t="s">
        <v>180</v>
      </c>
      <c r="E27" s="11" t="s">
        <v>181</v>
      </c>
      <c r="F27" s="13">
        <v>142.1</v>
      </c>
      <c r="G27" s="13">
        <v>222.4</v>
      </c>
      <c r="H27" s="13">
        <v>162.80000000000001</v>
      </c>
      <c r="I27" s="13">
        <v>298.5</v>
      </c>
      <c r="J27" s="13">
        <v>151.30000000000001</v>
      </c>
      <c r="K27" s="13">
        <v>37.799999999999997</v>
      </c>
      <c r="L27" s="13">
        <v>84.9</v>
      </c>
      <c r="M27" s="12" t="s">
        <v>131</v>
      </c>
      <c r="N27" s="12" t="s">
        <v>119</v>
      </c>
      <c r="O27" s="13">
        <v>232.5</v>
      </c>
      <c r="P27" s="13">
        <v>185</v>
      </c>
      <c r="Q27" s="12" t="s">
        <v>120</v>
      </c>
      <c r="R27" s="12" t="s">
        <v>120</v>
      </c>
      <c r="S27" s="14">
        <v>6.49</v>
      </c>
      <c r="T27" s="14">
        <v>6.24</v>
      </c>
      <c r="U27" s="13">
        <v>52.7</v>
      </c>
      <c r="V27" s="11" t="s">
        <v>72</v>
      </c>
      <c r="W27" s="11" t="s">
        <v>29</v>
      </c>
      <c r="X27" s="12" t="s">
        <v>128</v>
      </c>
      <c r="Y27" s="12" t="s">
        <v>121</v>
      </c>
      <c r="Z27" s="12" t="s">
        <v>140</v>
      </c>
      <c r="AA27" s="11">
        <v>17.789235746437502</v>
      </c>
    </row>
    <row r="28" spans="1:27" x14ac:dyDescent="0.25">
      <c r="A28" s="11">
        <v>26</v>
      </c>
      <c r="B28" s="3" t="s">
        <v>74</v>
      </c>
      <c r="C28" s="3" t="s">
        <v>75</v>
      </c>
      <c r="D28" s="11" t="s">
        <v>182</v>
      </c>
      <c r="E28" s="11" t="s">
        <v>183</v>
      </c>
      <c r="F28" s="13">
        <v>76.900000000000006</v>
      </c>
      <c r="G28" s="13">
        <v>213.3</v>
      </c>
      <c r="H28" s="13">
        <v>295.2</v>
      </c>
      <c r="I28" s="13">
        <v>171.1</v>
      </c>
      <c r="J28" s="13">
        <v>125.2</v>
      </c>
      <c r="K28" s="13">
        <v>187.3</v>
      </c>
      <c r="L28" s="13">
        <v>86.5</v>
      </c>
      <c r="M28" s="12" t="s">
        <v>119</v>
      </c>
      <c r="N28" s="12" t="s">
        <v>119</v>
      </c>
      <c r="O28" s="13">
        <v>217.9</v>
      </c>
      <c r="P28" s="13">
        <v>243.3</v>
      </c>
      <c r="Q28" s="12" t="s">
        <v>120</v>
      </c>
      <c r="R28" s="12" t="s">
        <v>120</v>
      </c>
      <c r="S28" s="14">
        <v>7.36</v>
      </c>
      <c r="T28" s="14">
        <v>7.49</v>
      </c>
      <c r="U28" s="13">
        <v>341</v>
      </c>
      <c r="V28" s="11" t="s">
        <v>143</v>
      </c>
      <c r="W28" s="11" t="s">
        <v>144</v>
      </c>
      <c r="X28" s="12" t="s">
        <v>128</v>
      </c>
      <c r="Y28" s="12" t="s">
        <v>128</v>
      </c>
      <c r="Z28" s="12" t="s">
        <v>140</v>
      </c>
      <c r="AA28" s="11">
        <v>18.394634054078701</v>
      </c>
    </row>
    <row r="29" spans="1:27" x14ac:dyDescent="0.25">
      <c r="A29" s="11">
        <v>27</v>
      </c>
      <c r="B29" s="3" t="s">
        <v>77</v>
      </c>
      <c r="C29" s="3" t="s">
        <v>78</v>
      </c>
      <c r="D29" s="11" t="s">
        <v>184</v>
      </c>
      <c r="E29" s="11" t="s">
        <v>185</v>
      </c>
      <c r="F29" s="13">
        <v>146</v>
      </c>
      <c r="G29" s="13">
        <v>248.7</v>
      </c>
      <c r="H29" s="13">
        <v>170</v>
      </c>
      <c r="I29" s="13">
        <v>65.7</v>
      </c>
      <c r="J29" s="13">
        <v>231.3</v>
      </c>
      <c r="K29" s="13">
        <v>191.2</v>
      </c>
      <c r="L29" s="13">
        <v>81.7</v>
      </c>
      <c r="M29" s="12" t="s">
        <v>131</v>
      </c>
      <c r="N29" s="12" t="s">
        <v>119</v>
      </c>
      <c r="O29" s="13">
        <v>264.5</v>
      </c>
      <c r="P29" s="13">
        <v>188.7</v>
      </c>
      <c r="Q29" s="12" t="s">
        <v>120</v>
      </c>
      <c r="R29" s="12" t="s">
        <v>120</v>
      </c>
      <c r="S29" s="14">
        <v>4.6500000000000004</v>
      </c>
      <c r="T29" s="14">
        <v>4.84</v>
      </c>
      <c r="U29" s="13">
        <v>35.299999999999997</v>
      </c>
      <c r="V29" s="11" t="s">
        <v>77</v>
      </c>
      <c r="W29" s="11" t="s">
        <v>78</v>
      </c>
      <c r="X29" s="12" t="s">
        <v>132</v>
      </c>
      <c r="Y29" s="12" t="s">
        <v>132</v>
      </c>
      <c r="Z29" s="12" t="s">
        <v>140</v>
      </c>
      <c r="AA29" s="11">
        <v>8.7881340454046306</v>
      </c>
    </row>
    <row r="30" spans="1:27" x14ac:dyDescent="0.25">
      <c r="A30" s="11">
        <v>28</v>
      </c>
      <c r="B30" s="3" t="s">
        <v>41</v>
      </c>
      <c r="C30" s="3" t="s">
        <v>29</v>
      </c>
      <c r="D30" s="11" t="s">
        <v>186</v>
      </c>
      <c r="E30" s="11" t="s">
        <v>187</v>
      </c>
      <c r="F30" s="13">
        <v>155.1</v>
      </c>
      <c r="G30" s="13">
        <v>237.9</v>
      </c>
      <c r="H30" s="13">
        <v>139.4</v>
      </c>
      <c r="I30" s="13">
        <v>288.7</v>
      </c>
      <c r="J30" s="13">
        <v>198.8</v>
      </c>
      <c r="K30" s="13">
        <v>24.2</v>
      </c>
      <c r="L30" s="13">
        <v>146.80000000000001</v>
      </c>
      <c r="M30" s="12" t="s">
        <v>131</v>
      </c>
      <c r="N30" s="12" t="s">
        <v>131</v>
      </c>
      <c r="O30" s="13">
        <v>269</v>
      </c>
      <c r="P30" s="13">
        <v>243.5</v>
      </c>
      <c r="Q30" s="12" t="s">
        <v>120</v>
      </c>
      <c r="R30" s="12" t="s">
        <v>120</v>
      </c>
      <c r="S30" s="14">
        <v>8.1199999999999992</v>
      </c>
      <c r="T30" s="14">
        <v>7.48</v>
      </c>
      <c r="U30" s="13">
        <v>26.6</v>
      </c>
      <c r="V30" s="11" t="s">
        <v>143</v>
      </c>
      <c r="W30" s="11" t="s">
        <v>144</v>
      </c>
      <c r="X30" s="12" t="s">
        <v>128</v>
      </c>
      <c r="Y30" s="12" t="s">
        <v>128</v>
      </c>
      <c r="Z30" s="12" t="s">
        <v>140</v>
      </c>
      <c r="AA30" s="11">
        <v>27.841630699368199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I30"/>
  <sheetViews>
    <sheetView zoomScaleNormal="100" workbookViewId="0">
      <selection activeCell="D1" sqref="D1:D1048576"/>
    </sheetView>
  </sheetViews>
  <sheetFormatPr defaultColWidth="11.5546875" defaultRowHeight="13.2" x14ac:dyDescent="0.25"/>
  <cols>
    <col min="1" max="4" width="11.5546875" style="12"/>
    <col min="5" max="5" width="16.109375" style="12" customWidth="1"/>
    <col min="6" max="6" width="9.5546875" style="12" customWidth="1"/>
    <col min="7" max="7" width="10.109375" style="12" customWidth="1"/>
    <col min="8" max="8" width="10.21875" style="12" customWidth="1"/>
    <col min="9" max="9" width="10.88671875" style="12" customWidth="1"/>
    <col min="10" max="10" width="10.5546875" style="12" customWidth="1"/>
    <col min="11" max="11" width="9.33203125" style="12" customWidth="1"/>
    <col min="12" max="12" width="10.21875" style="12" customWidth="1"/>
    <col min="13" max="14" width="11.5546875" style="12"/>
    <col min="15" max="16" width="9.88671875" style="12" customWidth="1"/>
    <col min="17" max="20" width="11.5546875" style="12"/>
    <col min="21" max="21" width="8.6640625" style="12" customWidth="1"/>
    <col min="22" max="1023" width="11.5546875" style="12"/>
  </cols>
  <sheetData>
    <row r="1" spans="1:27" ht="15.6" x14ac:dyDescent="0.3">
      <c r="A1" s="11" t="s">
        <v>0</v>
      </c>
      <c r="B1" s="12" t="s">
        <v>81</v>
      </c>
      <c r="C1" s="12" t="s">
        <v>2</v>
      </c>
      <c r="D1" s="11" t="s">
        <v>93</v>
      </c>
      <c r="E1" s="11" t="s">
        <v>94</v>
      </c>
      <c r="F1" s="6" t="s">
        <v>95</v>
      </c>
      <c r="G1" s="7" t="s">
        <v>96</v>
      </c>
      <c r="H1" s="8" t="s">
        <v>97</v>
      </c>
      <c r="I1" s="8" t="s">
        <v>98</v>
      </c>
      <c r="J1" s="8" t="s">
        <v>99</v>
      </c>
      <c r="K1" s="8" t="s">
        <v>100</v>
      </c>
      <c r="L1" s="8" t="s">
        <v>101</v>
      </c>
      <c r="M1" s="11" t="s">
        <v>102</v>
      </c>
      <c r="N1" s="11" t="s">
        <v>103</v>
      </c>
      <c r="O1" s="8" t="s">
        <v>104</v>
      </c>
      <c r="P1" s="8" t="s">
        <v>105</v>
      </c>
      <c r="Q1" s="11" t="s">
        <v>106</v>
      </c>
      <c r="R1" s="11" t="s">
        <v>107</v>
      </c>
      <c r="S1" s="12" t="s">
        <v>108</v>
      </c>
      <c r="T1" s="12" t="s">
        <v>109</v>
      </c>
      <c r="U1" s="8" t="s">
        <v>110</v>
      </c>
      <c r="V1" s="11" t="s">
        <v>111</v>
      </c>
      <c r="W1" s="11" t="s">
        <v>112</v>
      </c>
      <c r="X1" s="11" t="s">
        <v>113</v>
      </c>
      <c r="Y1" s="11" t="s">
        <v>114</v>
      </c>
      <c r="Z1" s="11" t="s">
        <v>115</v>
      </c>
      <c r="AA1" s="11" t="s">
        <v>116</v>
      </c>
    </row>
    <row r="2" spans="1:27" x14ac:dyDescent="0.25">
      <c r="A2" s="12">
        <v>0</v>
      </c>
      <c r="B2" s="3" t="s">
        <v>16</v>
      </c>
      <c r="C2" s="3" t="s">
        <v>17</v>
      </c>
      <c r="D2" s="12" t="s">
        <v>188</v>
      </c>
      <c r="E2" s="12" t="s">
        <v>189</v>
      </c>
      <c r="F2" s="13">
        <v>82.5</v>
      </c>
      <c r="G2" s="13">
        <v>213.8</v>
      </c>
      <c r="H2" s="13">
        <v>290.2</v>
      </c>
      <c r="I2" s="13">
        <v>295.89999999999998</v>
      </c>
      <c r="J2" s="13">
        <v>171.9</v>
      </c>
      <c r="K2" s="13">
        <v>54.3</v>
      </c>
      <c r="L2" s="13">
        <v>81.099999999999994</v>
      </c>
      <c r="M2" s="12" t="s">
        <v>119</v>
      </c>
      <c r="N2" s="12" t="s">
        <v>119</v>
      </c>
      <c r="O2" s="13">
        <v>192.9</v>
      </c>
      <c r="P2" s="13">
        <v>195.9</v>
      </c>
      <c r="Q2" s="12" t="s">
        <v>120</v>
      </c>
      <c r="R2" s="12" t="s">
        <v>120</v>
      </c>
      <c r="S2" s="12">
        <v>4.4000000000000004</v>
      </c>
      <c r="T2" s="12">
        <v>5.15</v>
      </c>
      <c r="U2" s="12">
        <v>28</v>
      </c>
      <c r="V2" s="12" t="s">
        <v>16</v>
      </c>
      <c r="W2" s="12" t="s">
        <v>17</v>
      </c>
      <c r="X2" s="12" t="s">
        <v>121</v>
      </c>
      <c r="Y2" s="12" t="s">
        <v>128</v>
      </c>
      <c r="Z2" s="12" t="s">
        <v>140</v>
      </c>
      <c r="AA2" s="12">
        <v>3.7831084212552502</v>
      </c>
    </row>
    <row r="3" spans="1:27" x14ac:dyDescent="0.25">
      <c r="A3" s="12">
        <v>1</v>
      </c>
      <c r="B3" s="3" t="s">
        <v>19</v>
      </c>
      <c r="C3" s="3" t="s">
        <v>20</v>
      </c>
      <c r="D3" s="12" t="s">
        <v>190</v>
      </c>
      <c r="E3" s="12" t="s">
        <v>191</v>
      </c>
      <c r="F3" s="13">
        <v>82.8</v>
      </c>
      <c r="G3" s="13">
        <v>200.2</v>
      </c>
      <c r="H3" s="13">
        <v>278.5</v>
      </c>
      <c r="I3" s="13">
        <v>151.69999999999999</v>
      </c>
      <c r="J3" s="13">
        <v>197.7</v>
      </c>
      <c r="K3" s="13">
        <v>180.7</v>
      </c>
      <c r="L3" s="13">
        <v>82</v>
      </c>
      <c r="M3" s="12" t="s">
        <v>119</v>
      </c>
      <c r="N3" s="12" t="s">
        <v>119</v>
      </c>
      <c r="O3" s="13">
        <v>204</v>
      </c>
      <c r="P3" s="13">
        <v>186.9</v>
      </c>
      <c r="Q3" s="12" t="s">
        <v>120</v>
      </c>
      <c r="R3" s="12" t="s">
        <v>120</v>
      </c>
      <c r="S3" s="12">
        <v>4.67</v>
      </c>
      <c r="T3" s="12">
        <v>5.24</v>
      </c>
      <c r="U3" s="12">
        <v>11.7</v>
      </c>
      <c r="V3" s="12" t="s">
        <v>125</v>
      </c>
      <c r="W3" s="12" t="s">
        <v>20</v>
      </c>
      <c r="X3" s="12" t="s">
        <v>121</v>
      </c>
      <c r="Y3" s="12" t="s">
        <v>121</v>
      </c>
      <c r="Z3" s="12" t="s">
        <v>140</v>
      </c>
      <c r="AA3" s="12">
        <v>7.2443746903655297</v>
      </c>
    </row>
    <row r="4" spans="1:27" x14ac:dyDescent="0.25">
      <c r="A4" s="12">
        <v>2</v>
      </c>
      <c r="B4" s="3" t="s">
        <v>22</v>
      </c>
      <c r="C4" s="3" t="s">
        <v>23</v>
      </c>
      <c r="D4" s="12" t="s">
        <v>192</v>
      </c>
      <c r="E4" s="12" t="s">
        <v>193</v>
      </c>
      <c r="F4" s="13">
        <v>84.6</v>
      </c>
      <c r="G4" s="13">
        <v>200.4</v>
      </c>
      <c r="H4" s="13">
        <v>262.60000000000002</v>
      </c>
      <c r="I4" s="13">
        <v>284.89999999999998</v>
      </c>
      <c r="J4" s="13">
        <v>176.5</v>
      </c>
      <c r="K4" s="13">
        <v>56</v>
      </c>
      <c r="L4" s="13">
        <v>82</v>
      </c>
      <c r="M4" s="12" t="s">
        <v>119</v>
      </c>
      <c r="N4" s="12" t="s">
        <v>119</v>
      </c>
      <c r="O4" s="13">
        <v>201.5</v>
      </c>
      <c r="P4" s="13">
        <v>195.1</v>
      </c>
      <c r="Q4" s="12" t="s">
        <v>120</v>
      </c>
      <c r="R4" s="12" t="s">
        <v>120</v>
      </c>
      <c r="S4" s="12">
        <v>6.12</v>
      </c>
      <c r="T4" s="12">
        <v>6.34</v>
      </c>
      <c r="U4" s="12">
        <v>352</v>
      </c>
      <c r="V4" s="12" t="s">
        <v>22</v>
      </c>
      <c r="W4" s="12" t="s">
        <v>23</v>
      </c>
      <c r="X4" s="12" t="s">
        <v>128</v>
      </c>
      <c r="Y4" s="12" t="s">
        <v>128</v>
      </c>
      <c r="Z4" s="12" t="s">
        <v>140</v>
      </c>
      <c r="AA4" s="12">
        <v>14.0591134052758</v>
      </c>
    </row>
    <row r="5" spans="1:27" x14ac:dyDescent="0.25">
      <c r="A5" s="12">
        <v>3</v>
      </c>
      <c r="B5" s="3" t="s">
        <v>25</v>
      </c>
      <c r="C5" s="3" t="s">
        <v>26</v>
      </c>
      <c r="D5" s="12" t="s">
        <v>194</v>
      </c>
      <c r="E5" s="12" t="s">
        <v>195</v>
      </c>
      <c r="F5" s="13">
        <v>80</v>
      </c>
      <c r="G5" s="13">
        <v>220.9</v>
      </c>
      <c r="H5" s="13">
        <v>286.39999999999998</v>
      </c>
      <c r="I5" s="13">
        <v>307.39999999999998</v>
      </c>
      <c r="J5" s="13">
        <v>183.9</v>
      </c>
      <c r="K5" s="13">
        <v>55.4</v>
      </c>
      <c r="L5" s="13">
        <v>141.19999999999999</v>
      </c>
      <c r="M5" s="12" t="s">
        <v>119</v>
      </c>
      <c r="N5" s="12" t="s">
        <v>131</v>
      </c>
      <c r="O5" s="13">
        <v>195.5</v>
      </c>
      <c r="P5" s="13">
        <v>247.6</v>
      </c>
      <c r="Q5" s="12" t="s">
        <v>120</v>
      </c>
      <c r="R5" s="12" t="s">
        <v>120</v>
      </c>
      <c r="S5" s="12">
        <v>5.18</v>
      </c>
      <c r="T5" s="12">
        <v>6.15</v>
      </c>
      <c r="U5" s="12">
        <v>15.3</v>
      </c>
      <c r="V5" s="12" t="s">
        <v>25</v>
      </c>
      <c r="W5" s="12" t="s">
        <v>26</v>
      </c>
      <c r="X5" s="12" t="s">
        <v>121</v>
      </c>
      <c r="Y5" s="12" t="s">
        <v>121</v>
      </c>
      <c r="Z5" s="12" t="s">
        <v>140</v>
      </c>
      <c r="AA5" s="12">
        <v>9.4905956696112295</v>
      </c>
    </row>
    <row r="6" spans="1:27" x14ac:dyDescent="0.25">
      <c r="A6" s="12">
        <v>4</v>
      </c>
      <c r="B6" s="3" t="s">
        <v>28</v>
      </c>
      <c r="C6" s="3" t="s">
        <v>29</v>
      </c>
      <c r="D6" s="12" t="s">
        <v>196</v>
      </c>
      <c r="E6" s="12" t="s">
        <v>197</v>
      </c>
      <c r="F6" s="13">
        <v>153</v>
      </c>
      <c r="G6" s="13">
        <v>258.2</v>
      </c>
      <c r="H6" s="13">
        <v>181</v>
      </c>
      <c r="I6" s="13">
        <v>85.1</v>
      </c>
      <c r="J6" s="13">
        <v>202.2</v>
      </c>
      <c r="K6" s="13">
        <v>74.900000000000006</v>
      </c>
      <c r="L6" s="13">
        <v>85.7</v>
      </c>
      <c r="M6" s="12" t="s">
        <v>131</v>
      </c>
      <c r="N6" s="12" t="s">
        <v>119</v>
      </c>
      <c r="O6" s="13">
        <v>234.9</v>
      </c>
      <c r="P6" s="13">
        <v>182.9</v>
      </c>
      <c r="Q6" s="12" t="s">
        <v>120</v>
      </c>
      <c r="R6" s="12" t="s">
        <v>120</v>
      </c>
      <c r="S6" s="12">
        <v>7.6</v>
      </c>
      <c r="T6" s="12">
        <v>6.94</v>
      </c>
      <c r="U6" s="12">
        <v>259.7</v>
      </c>
      <c r="V6" s="12" t="s">
        <v>143</v>
      </c>
      <c r="W6" s="12" t="s">
        <v>144</v>
      </c>
      <c r="X6" s="12" t="s">
        <v>128</v>
      </c>
      <c r="Y6" s="12" t="s">
        <v>128</v>
      </c>
      <c r="Z6" s="12" t="s">
        <v>140</v>
      </c>
      <c r="AA6" s="12">
        <v>14.548149004453499</v>
      </c>
    </row>
    <row r="7" spans="1:27" x14ac:dyDescent="0.25">
      <c r="A7" s="12">
        <v>5</v>
      </c>
      <c r="B7" s="3" t="s">
        <v>31</v>
      </c>
      <c r="C7" s="3" t="s">
        <v>29</v>
      </c>
      <c r="D7" s="12" t="s">
        <v>198</v>
      </c>
      <c r="E7" s="12" t="s">
        <v>199</v>
      </c>
      <c r="F7" s="13">
        <v>145.1</v>
      </c>
      <c r="G7" s="13">
        <v>255</v>
      </c>
      <c r="H7" s="13">
        <v>286.3</v>
      </c>
      <c r="I7" s="13">
        <v>290.7</v>
      </c>
      <c r="J7" s="13">
        <v>197.9</v>
      </c>
      <c r="K7" s="13">
        <v>51.7</v>
      </c>
      <c r="L7" s="13">
        <v>81.3</v>
      </c>
      <c r="M7" s="12" t="s">
        <v>131</v>
      </c>
      <c r="N7" s="12" t="s">
        <v>119</v>
      </c>
      <c r="O7" s="13">
        <v>229.8</v>
      </c>
      <c r="P7" s="13">
        <v>202</v>
      </c>
      <c r="Q7" s="12" t="s">
        <v>120</v>
      </c>
      <c r="R7" s="12" t="s">
        <v>120</v>
      </c>
      <c r="S7" s="12">
        <v>8.9700000000000006</v>
      </c>
      <c r="T7" s="12">
        <v>7.93</v>
      </c>
      <c r="U7" s="12">
        <v>100.5</v>
      </c>
      <c r="V7" s="12" t="s">
        <v>31</v>
      </c>
      <c r="W7" s="12" t="s">
        <v>29</v>
      </c>
      <c r="X7" s="12" t="s">
        <v>128</v>
      </c>
      <c r="Y7" s="12" t="s">
        <v>128</v>
      </c>
      <c r="Z7" s="12" t="s">
        <v>140</v>
      </c>
      <c r="AA7" s="12">
        <v>15.5686843624609</v>
      </c>
    </row>
    <row r="8" spans="1:27" x14ac:dyDescent="0.25">
      <c r="A8" s="12">
        <v>6</v>
      </c>
      <c r="B8" s="3" t="s">
        <v>33</v>
      </c>
      <c r="C8" s="3" t="s">
        <v>29</v>
      </c>
      <c r="D8" s="12" t="s">
        <v>200</v>
      </c>
      <c r="E8" s="12" t="s">
        <v>201</v>
      </c>
      <c r="F8" s="13">
        <v>77</v>
      </c>
      <c r="G8" s="13">
        <v>227</v>
      </c>
      <c r="H8" s="13">
        <v>285.3</v>
      </c>
      <c r="I8" s="13">
        <v>167.4</v>
      </c>
      <c r="J8" s="13">
        <v>169.4</v>
      </c>
      <c r="K8" s="13">
        <v>50.9</v>
      </c>
      <c r="L8" s="13">
        <v>84.2</v>
      </c>
      <c r="M8" s="12" t="s">
        <v>119</v>
      </c>
      <c r="N8" s="12" t="s">
        <v>119</v>
      </c>
      <c r="O8" s="13">
        <v>203.5</v>
      </c>
      <c r="P8" s="13">
        <v>196</v>
      </c>
      <c r="Q8" s="12" t="s">
        <v>120</v>
      </c>
      <c r="R8" s="12" t="s">
        <v>120</v>
      </c>
      <c r="S8" s="12">
        <v>7.22</v>
      </c>
      <c r="T8" s="12">
        <v>7.15</v>
      </c>
      <c r="U8" s="12">
        <v>208.5</v>
      </c>
      <c r="V8" s="12" t="s">
        <v>33</v>
      </c>
      <c r="W8" s="12" t="s">
        <v>29</v>
      </c>
      <c r="X8" s="12" t="s">
        <v>128</v>
      </c>
      <c r="Y8" s="12" t="s">
        <v>139</v>
      </c>
      <c r="Z8" s="12" t="s">
        <v>140</v>
      </c>
      <c r="AA8" s="12">
        <v>10.0706617661358</v>
      </c>
    </row>
    <row r="9" spans="1:27" x14ac:dyDescent="0.25">
      <c r="A9" s="12">
        <v>7</v>
      </c>
      <c r="B9" s="3" t="s">
        <v>35</v>
      </c>
      <c r="C9" s="3" t="s">
        <v>29</v>
      </c>
      <c r="D9" s="12" t="s">
        <v>202</v>
      </c>
      <c r="E9" s="12" t="s">
        <v>203</v>
      </c>
      <c r="F9" s="13">
        <v>142.5</v>
      </c>
      <c r="G9" s="13">
        <v>259</v>
      </c>
      <c r="H9" s="13">
        <v>267.5</v>
      </c>
      <c r="I9" s="13">
        <v>179.2</v>
      </c>
      <c r="J9" s="13">
        <v>177.5</v>
      </c>
      <c r="K9" s="13">
        <v>55.3</v>
      </c>
      <c r="L9" s="13">
        <v>89.4</v>
      </c>
      <c r="M9" s="12" t="s">
        <v>131</v>
      </c>
      <c r="N9" s="12" t="s">
        <v>119</v>
      </c>
      <c r="O9" s="13">
        <v>280.8</v>
      </c>
      <c r="P9" s="13">
        <v>179.9</v>
      </c>
      <c r="Q9" s="12" t="s">
        <v>120</v>
      </c>
      <c r="R9" s="12" t="s">
        <v>120</v>
      </c>
      <c r="S9" s="12">
        <v>7.15</v>
      </c>
      <c r="T9" s="12">
        <v>7.35</v>
      </c>
      <c r="U9" s="12">
        <v>322.39999999999998</v>
      </c>
      <c r="V9" s="12" t="s">
        <v>143</v>
      </c>
      <c r="W9" s="12" t="s">
        <v>144</v>
      </c>
      <c r="X9" s="12" t="s">
        <v>128</v>
      </c>
      <c r="Y9" s="12" t="s">
        <v>132</v>
      </c>
      <c r="Z9" s="12" t="s">
        <v>140</v>
      </c>
      <c r="AA9" s="12">
        <v>20.755079477075501</v>
      </c>
    </row>
    <row r="10" spans="1:27" x14ac:dyDescent="0.25">
      <c r="A10" s="12">
        <v>8</v>
      </c>
      <c r="B10" s="3" t="s">
        <v>37</v>
      </c>
      <c r="C10" s="3" t="s">
        <v>29</v>
      </c>
      <c r="D10" s="12" t="s">
        <v>204</v>
      </c>
      <c r="E10" s="12" t="s">
        <v>205</v>
      </c>
      <c r="F10" s="12">
        <v>129.4</v>
      </c>
      <c r="G10" s="12">
        <v>212.1</v>
      </c>
      <c r="H10" s="12">
        <v>59.4</v>
      </c>
      <c r="I10" s="12">
        <v>53.8</v>
      </c>
      <c r="J10" s="12">
        <v>172</v>
      </c>
      <c r="K10" s="12">
        <v>46.1</v>
      </c>
      <c r="L10" s="12">
        <v>77.7</v>
      </c>
      <c r="M10" s="12" t="s">
        <v>146</v>
      </c>
      <c r="N10" s="12" t="s">
        <v>119</v>
      </c>
      <c r="O10" s="12">
        <v>224.3</v>
      </c>
      <c r="P10" s="12">
        <v>214.1</v>
      </c>
      <c r="Q10" s="12" t="s">
        <v>120</v>
      </c>
      <c r="R10" s="12" t="s">
        <v>120</v>
      </c>
      <c r="S10" s="12">
        <v>10.199999999999999</v>
      </c>
      <c r="T10" s="12">
        <v>8.7899999999999991</v>
      </c>
      <c r="U10" s="12">
        <v>290</v>
      </c>
      <c r="V10" s="12" t="s">
        <v>37</v>
      </c>
      <c r="W10" s="12" t="s">
        <v>29</v>
      </c>
      <c r="X10" s="12" t="s">
        <v>128</v>
      </c>
      <c r="Y10" s="12" t="s">
        <v>132</v>
      </c>
      <c r="Z10" s="12" t="s">
        <v>140</v>
      </c>
      <c r="AA10" s="12">
        <v>21.934934335604201</v>
      </c>
    </row>
    <row r="11" spans="1:27" x14ac:dyDescent="0.25">
      <c r="A11" s="12">
        <v>9</v>
      </c>
      <c r="B11" s="3" t="s">
        <v>39</v>
      </c>
      <c r="C11" s="3" t="s">
        <v>29</v>
      </c>
      <c r="D11" s="12" t="s">
        <v>206</v>
      </c>
      <c r="E11" s="12" t="s">
        <v>207</v>
      </c>
      <c r="F11" s="13">
        <v>78.099999999999994</v>
      </c>
      <c r="G11" s="13">
        <v>200.5</v>
      </c>
      <c r="H11" s="13">
        <v>138</v>
      </c>
      <c r="I11" s="13">
        <v>297.39999999999998</v>
      </c>
      <c r="J11" s="13">
        <v>167.7</v>
      </c>
      <c r="K11" s="13">
        <v>53.6</v>
      </c>
      <c r="L11" s="13">
        <v>93.4</v>
      </c>
      <c r="M11" s="12" t="s">
        <v>119</v>
      </c>
      <c r="N11" s="12" t="s">
        <v>119</v>
      </c>
      <c r="O11" s="13">
        <v>209.7</v>
      </c>
      <c r="P11" s="13">
        <v>185.9</v>
      </c>
      <c r="Q11" s="12" t="s">
        <v>120</v>
      </c>
      <c r="R11" s="12" t="s">
        <v>120</v>
      </c>
      <c r="S11" s="12">
        <v>9.94</v>
      </c>
      <c r="T11" s="12">
        <v>8.9700000000000006</v>
      </c>
      <c r="U11" s="12">
        <v>238.9</v>
      </c>
      <c r="V11" s="12" t="s">
        <v>208</v>
      </c>
      <c r="W11" s="12" t="s">
        <v>29</v>
      </c>
      <c r="X11" s="12" t="s">
        <v>128</v>
      </c>
      <c r="Y11" s="12" t="s">
        <v>128</v>
      </c>
      <c r="Z11" s="12" t="s">
        <v>140</v>
      </c>
      <c r="AA11" s="12">
        <v>19.889211322745201</v>
      </c>
    </row>
    <row r="12" spans="1:27" x14ac:dyDescent="0.25">
      <c r="A12" s="12">
        <v>10</v>
      </c>
      <c r="B12" s="3" t="s">
        <v>41</v>
      </c>
      <c r="C12" s="3" t="s">
        <v>29</v>
      </c>
      <c r="D12" s="12" t="s">
        <v>209</v>
      </c>
      <c r="E12" s="12" t="s">
        <v>210</v>
      </c>
      <c r="F12" s="13">
        <v>139.30000000000001</v>
      </c>
      <c r="G12" s="13">
        <v>240.5</v>
      </c>
      <c r="H12" s="13">
        <v>169.1</v>
      </c>
      <c r="I12" s="13">
        <v>290.8</v>
      </c>
      <c r="J12" s="13">
        <v>159</v>
      </c>
      <c r="K12" s="13">
        <v>45.5</v>
      </c>
      <c r="L12" s="13">
        <v>146.1</v>
      </c>
      <c r="M12" s="12" t="s">
        <v>131</v>
      </c>
      <c r="N12" s="12" t="s">
        <v>131</v>
      </c>
      <c r="O12" s="13">
        <v>245.2</v>
      </c>
      <c r="P12" s="13">
        <v>229.8</v>
      </c>
      <c r="Q12" s="12" t="s">
        <v>120</v>
      </c>
      <c r="R12" s="12" t="s">
        <v>120</v>
      </c>
      <c r="S12" s="12">
        <v>6.83</v>
      </c>
      <c r="T12" s="12">
        <v>6.54</v>
      </c>
      <c r="U12" s="12">
        <v>11.8</v>
      </c>
      <c r="V12" s="12" t="s">
        <v>143</v>
      </c>
      <c r="W12" s="12" t="s">
        <v>144</v>
      </c>
      <c r="X12" s="12" t="s">
        <v>128</v>
      </c>
      <c r="Y12" s="12" t="s">
        <v>128</v>
      </c>
      <c r="Z12" s="12" t="s">
        <v>140</v>
      </c>
      <c r="AA12" s="12">
        <v>13.5765194211122</v>
      </c>
    </row>
    <row r="13" spans="1:27" x14ac:dyDescent="0.25">
      <c r="A13" s="12">
        <v>11</v>
      </c>
      <c r="B13" s="3" t="s">
        <v>43</v>
      </c>
      <c r="C13" s="3" t="s">
        <v>44</v>
      </c>
      <c r="D13" s="12" t="s">
        <v>170</v>
      </c>
      <c r="E13" s="12" t="s">
        <v>211</v>
      </c>
      <c r="F13" s="13">
        <v>83.1</v>
      </c>
      <c r="G13" s="13">
        <v>207.3</v>
      </c>
      <c r="H13" s="13">
        <v>279.60000000000002</v>
      </c>
      <c r="I13" s="13">
        <v>49.1</v>
      </c>
      <c r="J13" s="13">
        <v>197.5</v>
      </c>
      <c r="K13" s="13">
        <v>288.39999999999998</v>
      </c>
      <c r="L13" s="13">
        <v>95.6</v>
      </c>
      <c r="M13" s="12" t="s">
        <v>119</v>
      </c>
      <c r="N13" s="12" t="s">
        <v>212</v>
      </c>
      <c r="O13" s="13">
        <v>212.5</v>
      </c>
      <c r="P13" s="13">
        <v>199.6</v>
      </c>
      <c r="Q13" s="12" t="s">
        <v>120</v>
      </c>
      <c r="R13" s="12" t="s">
        <v>120</v>
      </c>
      <c r="S13" s="12">
        <v>5.01</v>
      </c>
      <c r="T13" s="12">
        <v>5.49</v>
      </c>
      <c r="U13" s="12">
        <v>17</v>
      </c>
      <c r="V13" s="12" t="s">
        <v>143</v>
      </c>
      <c r="W13" s="12" t="s">
        <v>144</v>
      </c>
      <c r="X13" s="12" t="s">
        <v>121</v>
      </c>
      <c r="Y13" s="12" t="s">
        <v>121</v>
      </c>
      <c r="Z13" s="12" t="s">
        <v>140</v>
      </c>
      <c r="AA13" s="12">
        <v>15.2695324895355</v>
      </c>
    </row>
    <row r="14" spans="1:27" x14ac:dyDescent="0.25">
      <c r="A14" s="12">
        <v>12</v>
      </c>
      <c r="B14" s="3" t="s">
        <v>46</v>
      </c>
      <c r="C14" s="3" t="s">
        <v>47</v>
      </c>
      <c r="D14" s="12" t="s">
        <v>213</v>
      </c>
      <c r="E14" s="12" t="s">
        <v>154</v>
      </c>
      <c r="F14" s="13">
        <v>143.4</v>
      </c>
      <c r="G14" s="13">
        <v>272.7</v>
      </c>
      <c r="H14" s="13">
        <v>76</v>
      </c>
      <c r="I14" s="13">
        <v>70.5</v>
      </c>
      <c r="J14" s="13">
        <v>192</v>
      </c>
      <c r="K14" s="13">
        <v>178</v>
      </c>
      <c r="L14" s="13">
        <v>92.3</v>
      </c>
      <c r="M14" s="12" t="s">
        <v>131</v>
      </c>
      <c r="N14" s="12" t="s">
        <v>119</v>
      </c>
      <c r="O14" s="13">
        <v>231.5</v>
      </c>
      <c r="P14" s="13">
        <v>56.9</v>
      </c>
      <c r="Q14" s="12" t="s">
        <v>120</v>
      </c>
      <c r="R14" s="12" t="s">
        <v>155</v>
      </c>
      <c r="S14" s="12">
        <v>5.69</v>
      </c>
      <c r="T14" s="12">
        <v>5.72</v>
      </c>
      <c r="U14" s="12">
        <v>5.4</v>
      </c>
      <c r="V14" s="12" t="s">
        <v>143</v>
      </c>
      <c r="W14" s="12" t="s">
        <v>144</v>
      </c>
      <c r="X14" s="12" t="s">
        <v>128</v>
      </c>
      <c r="Y14" s="12" t="s">
        <v>128</v>
      </c>
      <c r="Z14" s="12" t="s">
        <v>140</v>
      </c>
      <c r="AA14" s="12">
        <v>10.9626433015471</v>
      </c>
    </row>
    <row r="15" spans="1:27" x14ac:dyDescent="0.25">
      <c r="A15" s="12">
        <v>13</v>
      </c>
      <c r="B15" s="3" t="s">
        <v>49</v>
      </c>
      <c r="C15" s="3" t="s">
        <v>29</v>
      </c>
      <c r="D15" s="12" t="s">
        <v>214</v>
      </c>
      <c r="E15" s="12" t="s">
        <v>215</v>
      </c>
      <c r="F15" s="13">
        <v>140.6</v>
      </c>
      <c r="G15" s="13">
        <v>263.7</v>
      </c>
      <c r="H15" s="13">
        <v>294</v>
      </c>
      <c r="I15" s="13">
        <v>299.2</v>
      </c>
      <c r="J15" s="13">
        <v>200.7</v>
      </c>
      <c r="K15" s="13">
        <v>49</v>
      </c>
      <c r="L15" s="13">
        <v>149.4</v>
      </c>
      <c r="M15" s="12" t="s">
        <v>131</v>
      </c>
      <c r="N15" s="12" t="s">
        <v>131</v>
      </c>
      <c r="O15" s="13">
        <v>248.1</v>
      </c>
      <c r="P15" s="13">
        <v>224.2</v>
      </c>
      <c r="Q15" s="12" t="s">
        <v>120</v>
      </c>
      <c r="R15" s="12" t="s">
        <v>120</v>
      </c>
      <c r="S15" s="12">
        <v>8.82</v>
      </c>
      <c r="T15" s="12">
        <v>7.91</v>
      </c>
      <c r="U15" s="12">
        <v>74.7</v>
      </c>
      <c r="V15" s="12" t="s">
        <v>49</v>
      </c>
      <c r="W15" s="12" t="s">
        <v>29</v>
      </c>
      <c r="X15" s="12" t="s">
        <v>128</v>
      </c>
      <c r="Y15" s="12" t="s">
        <v>128</v>
      </c>
      <c r="Z15" s="12" t="s">
        <v>140</v>
      </c>
      <c r="AA15" s="12">
        <v>13.134712560751201</v>
      </c>
    </row>
    <row r="16" spans="1:27" x14ac:dyDescent="0.25">
      <c r="A16" s="12">
        <v>14</v>
      </c>
      <c r="B16" s="3" t="s">
        <v>51</v>
      </c>
      <c r="C16" s="3" t="s">
        <v>29</v>
      </c>
      <c r="D16" s="12" t="s">
        <v>216</v>
      </c>
      <c r="E16" s="12" t="s">
        <v>217</v>
      </c>
      <c r="F16" s="13">
        <v>148.69999999999999</v>
      </c>
      <c r="G16" s="13">
        <v>245.9</v>
      </c>
      <c r="H16" s="13">
        <v>110.9</v>
      </c>
      <c r="I16" s="13">
        <v>276.7</v>
      </c>
      <c r="J16" s="13">
        <v>145.5</v>
      </c>
      <c r="K16" s="13">
        <v>45.9</v>
      </c>
      <c r="L16" s="13">
        <v>81.599999999999994</v>
      </c>
      <c r="M16" s="12" t="s">
        <v>131</v>
      </c>
      <c r="N16" s="12" t="s">
        <v>119</v>
      </c>
      <c r="O16" s="13">
        <v>227.5</v>
      </c>
      <c r="P16" s="13">
        <v>194.9</v>
      </c>
      <c r="Q16" s="12" t="s">
        <v>120</v>
      </c>
      <c r="R16" s="12" t="s">
        <v>120</v>
      </c>
      <c r="S16" s="12">
        <v>6.34</v>
      </c>
      <c r="T16" s="12">
        <v>5.81</v>
      </c>
      <c r="U16" s="12">
        <v>79.7</v>
      </c>
      <c r="V16" s="12" t="s">
        <v>143</v>
      </c>
      <c r="W16" s="12" t="s">
        <v>144</v>
      </c>
      <c r="X16" s="12" t="s">
        <v>128</v>
      </c>
      <c r="Y16" s="12" t="s">
        <v>128</v>
      </c>
      <c r="Z16" s="12" t="s">
        <v>140</v>
      </c>
      <c r="AA16" s="12">
        <v>16.340757529960101</v>
      </c>
    </row>
    <row r="17" spans="1:27" x14ac:dyDescent="0.25">
      <c r="A17" s="12">
        <v>15</v>
      </c>
      <c r="B17" s="3" t="s">
        <v>52</v>
      </c>
      <c r="C17" s="3" t="s">
        <v>20</v>
      </c>
      <c r="D17" s="12" t="s">
        <v>218</v>
      </c>
      <c r="E17" s="12" t="s">
        <v>219</v>
      </c>
      <c r="F17" s="13">
        <v>81.099999999999994</v>
      </c>
      <c r="G17" s="13">
        <v>213.3</v>
      </c>
      <c r="H17" s="13">
        <v>325.5</v>
      </c>
      <c r="I17" s="13">
        <v>223.3</v>
      </c>
      <c r="J17" s="13">
        <v>117.9</v>
      </c>
      <c r="K17" s="13">
        <v>150.69999999999999</v>
      </c>
      <c r="L17" s="13">
        <v>83.9</v>
      </c>
      <c r="M17" s="12" t="s">
        <v>119</v>
      </c>
      <c r="N17" s="12" t="s">
        <v>119</v>
      </c>
      <c r="O17" s="13">
        <v>201.5</v>
      </c>
      <c r="P17" s="13">
        <v>177.9</v>
      </c>
      <c r="Q17" s="12" t="s">
        <v>120</v>
      </c>
      <c r="R17" s="12" t="s">
        <v>120</v>
      </c>
      <c r="S17" s="12">
        <v>4.45</v>
      </c>
      <c r="T17" s="12">
        <v>4.99</v>
      </c>
      <c r="U17" s="12">
        <v>15.6</v>
      </c>
      <c r="V17" s="12" t="s">
        <v>52</v>
      </c>
      <c r="W17" s="12" t="s">
        <v>20</v>
      </c>
      <c r="X17" s="12" t="s">
        <v>121</v>
      </c>
      <c r="Y17" s="12" t="s">
        <v>121</v>
      </c>
      <c r="Z17" s="12" t="s">
        <v>140</v>
      </c>
      <c r="AA17" s="12">
        <v>13.2245327579717</v>
      </c>
    </row>
    <row r="18" spans="1:27" x14ac:dyDescent="0.25">
      <c r="A18" s="12">
        <v>16</v>
      </c>
      <c r="B18" s="3" t="s">
        <v>54</v>
      </c>
      <c r="C18" s="3" t="s">
        <v>29</v>
      </c>
      <c r="D18" s="12" t="s">
        <v>220</v>
      </c>
      <c r="E18" s="12" t="s">
        <v>221</v>
      </c>
      <c r="F18" s="13">
        <v>146.9</v>
      </c>
      <c r="G18" s="13">
        <v>272.60000000000002</v>
      </c>
      <c r="H18" s="13">
        <v>292.8</v>
      </c>
      <c r="I18" s="13">
        <v>296.3</v>
      </c>
      <c r="J18" s="13">
        <v>180.9</v>
      </c>
      <c r="K18" s="13">
        <v>190.4</v>
      </c>
      <c r="L18" s="13">
        <v>85.1</v>
      </c>
      <c r="M18" s="12" t="s">
        <v>131</v>
      </c>
      <c r="N18" s="12" t="s">
        <v>222</v>
      </c>
      <c r="O18" s="13">
        <v>251</v>
      </c>
      <c r="P18" s="13">
        <v>223.8</v>
      </c>
      <c r="Q18" s="12" t="s">
        <v>120</v>
      </c>
      <c r="R18" s="12" t="s">
        <v>120</v>
      </c>
      <c r="S18" s="12">
        <v>11.75</v>
      </c>
      <c r="T18" s="12">
        <v>9.23</v>
      </c>
      <c r="U18" s="12">
        <v>228</v>
      </c>
      <c r="V18" s="12" t="s">
        <v>143</v>
      </c>
      <c r="W18" s="12" t="s">
        <v>144</v>
      </c>
      <c r="X18" s="12" t="s">
        <v>128</v>
      </c>
      <c r="Y18" s="12" t="s">
        <v>128</v>
      </c>
      <c r="Z18" s="12" t="s">
        <v>140</v>
      </c>
      <c r="AA18" s="12">
        <v>11.7519622156028</v>
      </c>
    </row>
    <row r="19" spans="1:27" x14ac:dyDescent="0.25">
      <c r="A19" s="12">
        <v>17</v>
      </c>
      <c r="B19" s="3" t="s">
        <v>56</v>
      </c>
      <c r="C19" s="3" t="s">
        <v>47</v>
      </c>
      <c r="D19" s="12" t="s">
        <v>223</v>
      </c>
      <c r="E19" s="12" t="s">
        <v>224</v>
      </c>
      <c r="F19" s="13">
        <v>80</v>
      </c>
      <c r="G19" s="13">
        <v>208</v>
      </c>
      <c r="H19" s="13">
        <v>50.6</v>
      </c>
      <c r="I19" s="13">
        <v>167.6</v>
      </c>
      <c r="J19" s="13">
        <v>160.6</v>
      </c>
      <c r="K19" s="13">
        <v>38.6</v>
      </c>
      <c r="L19" s="13">
        <v>141</v>
      </c>
      <c r="M19" s="12" t="s">
        <v>119</v>
      </c>
      <c r="N19" s="12" t="s">
        <v>131</v>
      </c>
      <c r="O19" s="13">
        <v>206</v>
      </c>
      <c r="P19" s="13">
        <v>46.5</v>
      </c>
      <c r="Q19" s="12" t="s">
        <v>120</v>
      </c>
      <c r="R19" s="12" t="s">
        <v>155</v>
      </c>
      <c r="S19" s="12">
        <v>5.13</v>
      </c>
      <c r="T19" s="12">
        <v>6.48</v>
      </c>
      <c r="U19" s="12">
        <v>318.3</v>
      </c>
      <c r="V19" s="12" t="s">
        <v>143</v>
      </c>
      <c r="W19" s="12" t="s">
        <v>144</v>
      </c>
      <c r="X19" s="12" t="s">
        <v>121</v>
      </c>
      <c r="Y19" s="12" t="s">
        <v>128</v>
      </c>
      <c r="Z19" s="12" t="s">
        <v>140</v>
      </c>
      <c r="AA19" s="12">
        <v>12.5911516550314</v>
      </c>
    </row>
    <row r="20" spans="1:27" x14ac:dyDescent="0.25">
      <c r="A20" s="12">
        <v>18</v>
      </c>
      <c r="B20" s="3" t="s">
        <v>58</v>
      </c>
      <c r="C20" s="3" t="s">
        <v>29</v>
      </c>
      <c r="D20" s="12" t="s">
        <v>225</v>
      </c>
      <c r="E20" s="12" t="s">
        <v>226</v>
      </c>
      <c r="F20" s="13">
        <v>138.4</v>
      </c>
      <c r="G20" s="13">
        <v>256</v>
      </c>
      <c r="H20" s="13">
        <v>65.900000000000006</v>
      </c>
      <c r="I20" s="13">
        <v>91.2</v>
      </c>
      <c r="J20" s="13">
        <v>161.5</v>
      </c>
      <c r="K20" s="13">
        <v>53.7</v>
      </c>
      <c r="L20" s="13">
        <v>152.9</v>
      </c>
      <c r="M20" s="12" t="s">
        <v>131</v>
      </c>
      <c r="N20" s="12" t="s">
        <v>131</v>
      </c>
      <c r="O20" s="13">
        <v>249.6</v>
      </c>
      <c r="P20" s="13">
        <v>249.1</v>
      </c>
      <c r="Q20" s="12" t="s">
        <v>120</v>
      </c>
      <c r="R20" s="12" t="s">
        <v>120</v>
      </c>
      <c r="S20" s="12">
        <v>9.89</v>
      </c>
      <c r="T20" s="12">
        <v>8.07</v>
      </c>
      <c r="U20" s="12">
        <v>271.60000000000002</v>
      </c>
      <c r="V20" s="12" t="s">
        <v>58</v>
      </c>
      <c r="W20" s="12" t="s">
        <v>29</v>
      </c>
      <c r="X20" s="12" t="s">
        <v>128</v>
      </c>
      <c r="Y20" s="12" t="s">
        <v>128</v>
      </c>
      <c r="Z20" s="12" t="s">
        <v>140</v>
      </c>
      <c r="AA20" s="12">
        <v>17.9160654162682</v>
      </c>
    </row>
    <row r="21" spans="1:27" x14ac:dyDescent="0.25">
      <c r="A21" s="12">
        <v>19</v>
      </c>
      <c r="B21" s="3" t="s">
        <v>60</v>
      </c>
      <c r="C21" s="3" t="s">
        <v>20</v>
      </c>
      <c r="D21" s="12" t="s">
        <v>168</v>
      </c>
      <c r="E21" s="12" t="s">
        <v>227</v>
      </c>
      <c r="F21" s="13">
        <v>79.099999999999994</v>
      </c>
      <c r="G21" s="13">
        <v>239.8</v>
      </c>
      <c r="H21" s="13">
        <v>259.10000000000002</v>
      </c>
      <c r="I21" s="13">
        <v>85.9</v>
      </c>
      <c r="J21" s="13">
        <v>235.2</v>
      </c>
      <c r="K21" s="13">
        <v>228.5</v>
      </c>
      <c r="L21" s="13">
        <v>88.1</v>
      </c>
      <c r="M21" s="12" t="s">
        <v>119</v>
      </c>
      <c r="N21" s="12" t="s">
        <v>119</v>
      </c>
      <c r="O21" s="13">
        <v>190.9</v>
      </c>
      <c r="P21" s="13">
        <v>183.3</v>
      </c>
      <c r="Q21" s="12" t="s">
        <v>120</v>
      </c>
      <c r="R21" s="12" t="s">
        <v>120</v>
      </c>
      <c r="S21" s="12">
        <v>4.55</v>
      </c>
      <c r="T21" s="12">
        <v>4.9800000000000004</v>
      </c>
      <c r="U21" s="12">
        <v>12.3</v>
      </c>
      <c r="V21" s="12" t="s">
        <v>68</v>
      </c>
      <c r="W21" s="12" t="s">
        <v>20</v>
      </c>
      <c r="X21" s="12" t="s">
        <v>132</v>
      </c>
      <c r="Y21" s="12" t="s">
        <v>128</v>
      </c>
      <c r="Z21" s="12" t="s">
        <v>140</v>
      </c>
      <c r="AA21" s="12">
        <v>13.957163035516899</v>
      </c>
    </row>
    <row r="22" spans="1:27" x14ac:dyDescent="0.25">
      <c r="A22" s="12">
        <v>20</v>
      </c>
      <c r="B22" s="3" t="s">
        <v>62</v>
      </c>
      <c r="C22" s="3" t="s">
        <v>17</v>
      </c>
      <c r="D22" s="12" t="s">
        <v>225</v>
      </c>
      <c r="E22" s="12" t="s">
        <v>228</v>
      </c>
      <c r="F22" s="13">
        <v>75.400000000000006</v>
      </c>
      <c r="G22" s="13">
        <v>215.9</v>
      </c>
      <c r="H22" s="13">
        <v>245.9</v>
      </c>
      <c r="I22" s="13">
        <v>25.8</v>
      </c>
      <c r="J22" s="13">
        <v>104.8</v>
      </c>
      <c r="K22" s="13">
        <v>13.9</v>
      </c>
      <c r="L22" s="13">
        <v>67.099999999999994</v>
      </c>
      <c r="M22" s="12" t="s">
        <v>119</v>
      </c>
      <c r="N22" s="12" t="s">
        <v>119</v>
      </c>
      <c r="O22" s="13">
        <v>190</v>
      </c>
      <c r="P22" s="13">
        <v>201.9</v>
      </c>
      <c r="Q22" s="12" t="s">
        <v>120</v>
      </c>
      <c r="R22" s="12" t="s">
        <v>120</v>
      </c>
      <c r="S22" s="12">
        <v>4.4000000000000004</v>
      </c>
      <c r="T22" s="12">
        <v>5.07</v>
      </c>
      <c r="U22" s="12">
        <v>20.399999999999999</v>
      </c>
      <c r="V22" s="12" t="s">
        <v>143</v>
      </c>
      <c r="W22" s="12" t="s">
        <v>144</v>
      </c>
      <c r="X22" s="12" t="s">
        <v>132</v>
      </c>
      <c r="Y22" s="12" t="s">
        <v>132</v>
      </c>
      <c r="Z22" s="12" t="s">
        <v>140</v>
      </c>
      <c r="AA22" s="12">
        <v>22.512447667901402</v>
      </c>
    </row>
    <row r="23" spans="1:27" x14ac:dyDescent="0.25">
      <c r="A23" s="12">
        <v>21</v>
      </c>
      <c r="B23" s="3" t="s">
        <v>64</v>
      </c>
      <c r="C23" s="3" t="s">
        <v>29</v>
      </c>
      <c r="D23" s="12" t="s">
        <v>229</v>
      </c>
      <c r="E23" s="12" t="s">
        <v>230</v>
      </c>
      <c r="F23" s="13">
        <v>135.9</v>
      </c>
      <c r="G23" s="13">
        <v>240.5</v>
      </c>
      <c r="H23" s="13">
        <v>222.3</v>
      </c>
      <c r="I23" s="13">
        <v>68.599999999999994</v>
      </c>
      <c r="J23" s="13">
        <v>189.5</v>
      </c>
      <c r="K23" s="13">
        <v>57.1</v>
      </c>
      <c r="L23" s="13">
        <v>143.4</v>
      </c>
      <c r="M23" s="12" t="s">
        <v>131</v>
      </c>
      <c r="N23" s="12" t="s">
        <v>131</v>
      </c>
      <c r="O23" s="13">
        <v>280.3</v>
      </c>
      <c r="P23" s="13">
        <v>231.5</v>
      </c>
      <c r="Q23" s="12" t="s">
        <v>120</v>
      </c>
      <c r="R23" s="12" t="s">
        <v>120</v>
      </c>
      <c r="S23" s="12">
        <v>10.36</v>
      </c>
      <c r="T23" s="12">
        <v>8.1999999999999993</v>
      </c>
      <c r="U23" s="12">
        <v>163.69999999999999</v>
      </c>
      <c r="V23" s="12" t="s">
        <v>143</v>
      </c>
      <c r="W23" s="12" t="s">
        <v>144</v>
      </c>
      <c r="X23" s="12" t="s">
        <v>121</v>
      </c>
      <c r="Y23" s="12" t="s">
        <v>128</v>
      </c>
      <c r="Z23" s="12" t="s">
        <v>140</v>
      </c>
      <c r="AA23" s="12">
        <v>20.008960683980099</v>
      </c>
    </row>
    <row r="24" spans="1:27" x14ac:dyDescent="0.25">
      <c r="A24" s="12">
        <v>22</v>
      </c>
      <c r="B24" s="3" t="s">
        <v>66</v>
      </c>
      <c r="C24" s="3" t="s">
        <v>17</v>
      </c>
      <c r="D24" s="12" t="s">
        <v>174</v>
      </c>
      <c r="E24" s="12" t="s">
        <v>231</v>
      </c>
      <c r="F24" s="13">
        <v>82.1</v>
      </c>
      <c r="G24" s="13">
        <v>225.4</v>
      </c>
      <c r="H24" s="13">
        <v>289.7</v>
      </c>
      <c r="I24" s="13">
        <v>256.3</v>
      </c>
      <c r="J24" s="13">
        <v>227.9</v>
      </c>
      <c r="K24" s="13">
        <v>58.5</v>
      </c>
      <c r="L24" s="13">
        <v>89</v>
      </c>
      <c r="M24" s="12" t="s">
        <v>119</v>
      </c>
      <c r="N24" s="12" t="s">
        <v>176</v>
      </c>
      <c r="O24" s="13">
        <v>238.7</v>
      </c>
      <c r="P24" s="13">
        <v>221.2</v>
      </c>
      <c r="Q24" s="12" t="s">
        <v>120</v>
      </c>
      <c r="R24" s="12" t="s">
        <v>120</v>
      </c>
      <c r="S24" s="12">
        <v>6.58</v>
      </c>
      <c r="T24" s="12">
        <v>7.56</v>
      </c>
      <c r="U24" s="12">
        <v>7.3</v>
      </c>
      <c r="V24" s="12" t="s">
        <v>143</v>
      </c>
      <c r="W24" s="12" t="s">
        <v>144</v>
      </c>
      <c r="X24" s="12" t="s">
        <v>128</v>
      </c>
      <c r="Y24" s="12" t="s">
        <v>128</v>
      </c>
      <c r="Z24" s="12" t="s">
        <v>140</v>
      </c>
      <c r="AA24" s="12">
        <v>16.5693277913375</v>
      </c>
    </row>
    <row r="25" spans="1:27" x14ac:dyDescent="0.25">
      <c r="A25" s="12">
        <v>23</v>
      </c>
      <c r="B25" s="3" t="s">
        <v>68</v>
      </c>
      <c r="C25" s="3" t="s">
        <v>20</v>
      </c>
      <c r="D25" s="12" t="s">
        <v>232</v>
      </c>
      <c r="E25" s="12" t="s">
        <v>233</v>
      </c>
      <c r="F25" s="13">
        <v>81.8</v>
      </c>
      <c r="G25" s="13">
        <v>266.5</v>
      </c>
      <c r="H25" s="13">
        <v>238.7</v>
      </c>
      <c r="I25" s="13">
        <v>95</v>
      </c>
      <c r="J25" s="13">
        <v>256.3</v>
      </c>
      <c r="K25" s="13">
        <v>196.1</v>
      </c>
      <c r="L25" s="13">
        <v>82.4</v>
      </c>
      <c r="M25" s="12" t="s">
        <v>119</v>
      </c>
      <c r="N25" s="12" t="s">
        <v>119</v>
      </c>
      <c r="O25" s="13">
        <v>175.3</v>
      </c>
      <c r="P25" s="13">
        <v>169.5</v>
      </c>
      <c r="Q25" s="12" t="s">
        <v>120</v>
      </c>
      <c r="R25" s="12" t="s">
        <v>120</v>
      </c>
      <c r="S25" s="12">
        <v>4.25</v>
      </c>
      <c r="T25" s="12">
        <v>4.8899999999999997</v>
      </c>
      <c r="U25" s="12">
        <v>20.5</v>
      </c>
      <c r="V25" s="12" t="s">
        <v>68</v>
      </c>
      <c r="W25" s="12" t="s">
        <v>20</v>
      </c>
      <c r="X25" s="12" t="s">
        <v>121</v>
      </c>
      <c r="Y25" s="12" t="s">
        <v>121</v>
      </c>
      <c r="Z25" s="12" t="s">
        <v>140</v>
      </c>
      <c r="AA25" s="12">
        <v>24.096898352362299</v>
      </c>
    </row>
    <row r="26" spans="1:27" x14ac:dyDescent="0.25">
      <c r="A26" s="12">
        <v>24</v>
      </c>
      <c r="B26" s="3" t="s">
        <v>70</v>
      </c>
      <c r="C26" s="3" t="s">
        <v>20</v>
      </c>
      <c r="D26" s="12" t="s">
        <v>234</v>
      </c>
      <c r="E26" s="12" t="s">
        <v>235</v>
      </c>
      <c r="F26" s="13">
        <v>78.099999999999994</v>
      </c>
      <c r="G26" s="13">
        <v>241.3</v>
      </c>
      <c r="H26" s="13">
        <v>284.39999999999998</v>
      </c>
      <c r="I26" s="13">
        <v>271.5</v>
      </c>
      <c r="J26" s="13">
        <v>123.9</v>
      </c>
      <c r="K26" s="13">
        <v>106.1</v>
      </c>
      <c r="L26" s="13">
        <v>79.5</v>
      </c>
      <c r="M26" s="12" t="s">
        <v>119</v>
      </c>
      <c r="N26" s="12" t="s">
        <v>119</v>
      </c>
      <c r="O26" s="13">
        <v>200.2</v>
      </c>
      <c r="P26" s="13">
        <v>187</v>
      </c>
      <c r="Q26" s="12" t="s">
        <v>120</v>
      </c>
      <c r="R26" s="12" t="s">
        <v>120</v>
      </c>
      <c r="S26" s="12">
        <v>4.24</v>
      </c>
      <c r="T26" s="12">
        <v>4.8</v>
      </c>
      <c r="U26" s="12">
        <v>16.3</v>
      </c>
      <c r="V26" s="12" t="s">
        <v>143</v>
      </c>
      <c r="W26" s="12" t="s">
        <v>144</v>
      </c>
      <c r="X26" s="12" t="s">
        <v>121</v>
      </c>
      <c r="Y26" s="12" t="s">
        <v>128</v>
      </c>
      <c r="Z26" s="12" t="s">
        <v>140</v>
      </c>
      <c r="AA26" s="12">
        <v>24.338317201699098</v>
      </c>
    </row>
    <row r="27" spans="1:27" x14ac:dyDescent="0.25">
      <c r="A27" s="12">
        <v>25</v>
      </c>
      <c r="B27" s="3" t="s">
        <v>72</v>
      </c>
      <c r="C27" s="3" t="s">
        <v>29</v>
      </c>
      <c r="D27" s="12" t="s">
        <v>209</v>
      </c>
      <c r="E27" s="12" t="s">
        <v>236</v>
      </c>
      <c r="F27" s="13">
        <v>141.69999999999999</v>
      </c>
      <c r="G27" s="13">
        <v>212.1</v>
      </c>
      <c r="H27" s="13">
        <v>165.7</v>
      </c>
      <c r="I27" s="13">
        <v>294.7</v>
      </c>
      <c r="J27" s="13">
        <v>151.6</v>
      </c>
      <c r="K27" s="13">
        <v>44.6</v>
      </c>
      <c r="L27" s="13">
        <v>82.6</v>
      </c>
      <c r="M27" s="12" t="s">
        <v>131</v>
      </c>
      <c r="N27" s="12" t="s">
        <v>119</v>
      </c>
      <c r="O27" s="13">
        <v>249</v>
      </c>
      <c r="P27" s="13">
        <v>184.1</v>
      </c>
      <c r="Q27" s="12" t="s">
        <v>120</v>
      </c>
      <c r="R27" s="12" t="s">
        <v>120</v>
      </c>
      <c r="S27" s="12">
        <v>7.21</v>
      </c>
      <c r="T27" s="12">
        <v>6.71</v>
      </c>
      <c r="U27" s="12">
        <v>46.8</v>
      </c>
      <c r="V27" s="12" t="s">
        <v>72</v>
      </c>
      <c r="W27" s="12" t="s">
        <v>29</v>
      </c>
      <c r="X27" s="12" t="s">
        <v>128</v>
      </c>
      <c r="Y27" s="12" t="s">
        <v>128</v>
      </c>
      <c r="Z27" s="12" t="s">
        <v>140</v>
      </c>
      <c r="AA27" s="12">
        <v>19.576860324538</v>
      </c>
    </row>
    <row r="28" spans="1:27" x14ac:dyDescent="0.25">
      <c r="A28" s="12">
        <v>26</v>
      </c>
      <c r="B28" s="3" t="s">
        <v>74</v>
      </c>
      <c r="C28" s="3" t="s">
        <v>75</v>
      </c>
      <c r="D28" s="12" t="s">
        <v>237</v>
      </c>
      <c r="E28" s="12" t="s">
        <v>238</v>
      </c>
      <c r="F28" s="13">
        <v>85.8</v>
      </c>
      <c r="G28" s="13">
        <v>228</v>
      </c>
      <c r="H28" s="13">
        <v>295.5</v>
      </c>
      <c r="I28" s="13">
        <v>168.7</v>
      </c>
      <c r="J28" s="13">
        <v>123.4</v>
      </c>
      <c r="K28" s="13">
        <v>190.6</v>
      </c>
      <c r="L28" s="13">
        <v>80.599999999999994</v>
      </c>
      <c r="M28" s="12" t="s">
        <v>119</v>
      </c>
      <c r="N28" s="12" t="s">
        <v>119</v>
      </c>
      <c r="O28" s="13">
        <v>194.8</v>
      </c>
      <c r="P28" s="13">
        <v>210.9</v>
      </c>
      <c r="Q28" s="12" t="s">
        <v>120</v>
      </c>
      <c r="R28" s="12" t="s">
        <v>120</v>
      </c>
      <c r="S28" s="12">
        <v>8.14</v>
      </c>
      <c r="T28" s="12">
        <v>8.07</v>
      </c>
      <c r="U28" s="12">
        <v>349</v>
      </c>
      <c r="V28" s="12" t="s">
        <v>74</v>
      </c>
      <c r="W28" s="12" t="s">
        <v>75</v>
      </c>
      <c r="X28" s="12" t="s">
        <v>128</v>
      </c>
      <c r="Y28" s="12" t="s">
        <v>128</v>
      </c>
      <c r="Z28" s="12" t="s">
        <v>140</v>
      </c>
      <c r="AA28" s="12">
        <v>20.425247704780801</v>
      </c>
    </row>
    <row r="29" spans="1:27" x14ac:dyDescent="0.25">
      <c r="A29" s="12">
        <v>27</v>
      </c>
      <c r="B29" s="3" t="s">
        <v>77</v>
      </c>
      <c r="C29" s="3" t="s">
        <v>78</v>
      </c>
      <c r="D29" s="12" t="s">
        <v>239</v>
      </c>
      <c r="E29" s="12" t="s">
        <v>240</v>
      </c>
      <c r="F29" s="13">
        <v>143.6</v>
      </c>
      <c r="G29" s="13">
        <v>254.9</v>
      </c>
      <c r="H29" s="13">
        <v>169.9</v>
      </c>
      <c r="I29" s="13">
        <v>62.7</v>
      </c>
      <c r="J29" s="13">
        <v>232</v>
      </c>
      <c r="K29" s="13">
        <v>196.2</v>
      </c>
      <c r="L29" s="13">
        <v>76.7</v>
      </c>
      <c r="M29" s="12" t="s">
        <v>131</v>
      </c>
      <c r="N29" s="12" t="s">
        <v>119</v>
      </c>
      <c r="O29" s="13">
        <v>267</v>
      </c>
      <c r="P29" s="13">
        <v>186.1</v>
      </c>
      <c r="Q29" s="12" t="s">
        <v>120</v>
      </c>
      <c r="R29" s="12" t="s">
        <v>120</v>
      </c>
      <c r="S29" s="12">
        <v>4.45</v>
      </c>
      <c r="T29" s="12">
        <v>4.75</v>
      </c>
      <c r="U29" s="12">
        <v>26.1</v>
      </c>
      <c r="V29" s="12" t="s">
        <v>77</v>
      </c>
      <c r="W29" s="12" t="s">
        <v>78</v>
      </c>
      <c r="X29" s="12" t="s">
        <v>121</v>
      </c>
      <c r="Y29" s="12" t="s">
        <v>128</v>
      </c>
      <c r="Z29" s="12" t="s">
        <v>140</v>
      </c>
      <c r="AA29" s="12">
        <v>11.556872414282299</v>
      </c>
    </row>
    <row r="30" spans="1:27" x14ac:dyDescent="0.25">
      <c r="A30" s="12">
        <v>28</v>
      </c>
      <c r="B30" s="3" t="s">
        <v>41</v>
      </c>
      <c r="C30" s="3" t="s">
        <v>29</v>
      </c>
      <c r="D30" s="12" t="s">
        <v>241</v>
      </c>
      <c r="E30" s="12" t="s">
        <v>242</v>
      </c>
      <c r="F30" s="13">
        <v>147.30000000000001</v>
      </c>
      <c r="G30" s="13">
        <v>254.3</v>
      </c>
      <c r="H30" s="13">
        <v>144.4</v>
      </c>
      <c r="I30" s="13">
        <v>292.8</v>
      </c>
      <c r="J30" s="13">
        <v>213.9</v>
      </c>
      <c r="K30" s="13">
        <v>53.2</v>
      </c>
      <c r="L30" s="13">
        <v>133.19999999999999</v>
      </c>
      <c r="M30" s="12" t="s">
        <v>131</v>
      </c>
      <c r="N30" s="12" t="s">
        <v>146</v>
      </c>
      <c r="O30" s="13">
        <v>204.1</v>
      </c>
      <c r="P30" s="13">
        <v>214.8</v>
      </c>
      <c r="Q30" s="12" t="s">
        <v>120</v>
      </c>
      <c r="R30" s="12" t="s">
        <v>120</v>
      </c>
      <c r="S30" s="12">
        <v>10</v>
      </c>
      <c r="T30" s="12">
        <v>8.3699999999999992</v>
      </c>
      <c r="U30" s="12">
        <v>73.3</v>
      </c>
      <c r="V30" s="12" t="s">
        <v>143</v>
      </c>
      <c r="W30" s="12" t="s">
        <v>144</v>
      </c>
      <c r="X30" s="12" t="s">
        <v>128</v>
      </c>
      <c r="Y30" s="12" t="s">
        <v>128</v>
      </c>
      <c r="Z30" s="12" t="s">
        <v>140</v>
      </c>
      <c r="AA30" s="12">
        <v>28.837135780101299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I30"/>
  <sheetViews>
    <sheetView zoomScaleNormal="100" workbookViewId="0">
      <selection activeCell="D1" sqref="D1:D1048576"/>
    </sheetView>
  </sheetViews>
  <sheetFormatPr defaultColWidth="11.5546875" defaultRowHeight="13.2" x14ac:dyDescent="0.25"/>
  <cols>
    <col min="1" max="4" width="11.5546875" style="12"/>
    <col min="5" max="5" width="16.33203125" style="12" customWidth="1"/>
    <col min="6" max="6" width="9.5546875" style="12" customWidth="1"/>
    <col min="7" max="7" width="9.21875" style="12" customWidth="1"/>
    <col min="8" max="8" width="9.33203125" style="12" customWidth="1"/>
    <col min="9" max="9" width="9.21875" style="12" customWidth="1"/>
    <col min="10" max="10" width="8.5546875" style="12" customWidth="1"/>
    <col min="11" max="11" width="8.6640625" style="12" customWidth="1"/>
    <col min="12" max="12" width="8.109375" style="12" customWidth="1"/>
    <col min="13" max="14" width="11.5546875" style="12"/>
    <col min="15" max="15" width="9.6640625" style="12" customWidth="1"/>
    <col min="16" max="16" width="9" style="12" customWidth="1"/>
    <col min="17" max="1023" width="11.5546875" style="12"/>
  </cols>
  <sheetData>
    <row r="1" spans="1:27" ht="15.6" x14ac:dyDescent="0.3">
      <c r="A1" s="11" t="s">
        <v>0</v>
      </c>
      <c r="B1" s="12" t="s">
        <v>81</v>
      </c>
      <c r="C1" s="12" t="s">
        <v>2</v>
      </c>
      <c r="D1" s="11" t="s">
        <v>93</v>
      </c>
      <c r="E1" s="11" t="s">
        <v>94</v>
      </c>
      <c r="F1" s="6" t="s">
        <v>95</v>
      </c>
      <c r="G1" s="7" t="s">
        <v>96</v>
      </c>
      <c r="H1" s="8" t="s">
        <v>97</v>
      </c>
      <c r="I1" s="8" t="s">
        <v>98</v>
      </c>
      <c r="J1" s="8" t="s">
        <v>99</v>
      </c>
      <c r="K1" s="8" t="s">
        <v>100</v>
      </c>
      <c r="L1" s="8" t="s">
        <v>101</v>
      </c>
      <c r="M1" s="11" t="s">
        <v>102</v>
      </c>
      <c r="N1" s="11" t="s">
        <v>103</v>
      </c>
      <c r="O1" s="8" t="s">
        <v>104</v>
      </c>
      <c r="P1" s="8" t="s">
        <v>105</v>
      </c>
      <c r="Q1" s="11" t="s">
        <v>106</v>
      </c>
      <c r="R1" s="11" t="s">
        <v>107</v>
      </c>
      <c r="S1" s="12" t="s">
        <v>108</v>
      </c>
      <c r="T1" s="12" t="s">
        <v>109</v>
      </c>
      <c r="U1" s="8" t="s">
        <v>110</v>
      </c>
      <c r="V1" s="11" t="s">
        <v>111</v>
      </c>
      <c r="W1" s="11" t="s">
        <v>112</v>
      </c>
      <c r="X1" s="11" t="s">
        <v>113</v>
      </c>
      <c r="Y1" s="11" t="s">
        <v>114</v>
      </c>
      <c r="Z1" s="11" t="s">
        <v>115</v>
      </c>
      <c r="AA1" s="11" t="s">
        <v>116</v>
      </c>
    </row>
    <row r="2" spans="1:27" x14ac:dyDescent="0.25">
      <c r="A2" s="12">
        <v>0</v>
      </c>
      <c r="B2" s="3" t="s">
        <v>16</v>
      </c>
      <c r="C2" s="3" t="s">
        <v>17</v>
      </c>
      <c r="D2" s="12" t="s">
        <v>164</v>
      </c>
      <c r="E2" s="12" t="s">
        <v>243</v>
      </c>
      <c r="F2" s="13">
        <v>83.2</v>
      </c>
      <c r="G2" s="13">
        <v>214.2</v>
      </c>
      <c r="H2" s="13">
        <v>287.39999999999998</v>
      </c>
      <c r="I2" s="13">
        <v>295.2</v>
      </c>
      <c r="J2" s="13">
        <v>169.9</v>
      </c>
      <c r="K2" s="13">
        <v>55.8</v>
      </c>
      <c r="L2" s="13">
        <v>83.3</v>
      </c>
      <c r="M2" s="12" t="s">
        <v>119</v>
      </c>
      <c r="N2" s="12" t="s">
        <v>119</v>
      </c>
      <c r="O2" s="13">
        <v>196.5</v>
      </c>
      <c r="P2" s="13">
        <v>197.1</v>
      </c>
      <c r="Q2" s="12" t="s">
        <v>120</v>
      </c>
      <c r="R2" s="12" t="s">
        <v>120</v>
      </c>
      <c r="S2" s="12">
        <v>4.47</v>
      </c>
      <c r="T2" s="12">
        <v>5.17</v>
      </c>
      <c r="U2" s="12">
        <v>24.2</v>
      </c>
      <c r="V2" s="12" t="s">
        <v>16</v>
      </c>
      <c r="W2" s="12" t="s">
        <v>17</v>
      </c>
      <c r="X2" s="12" t="s">
        <v>132</v>
      </c>
      <c r="Y2" s="12" t="s">
        <v>132</v>
      </c>
      <c r="Z2" s="12" t="s">
        <v>122</v>
      </c>
      <c r="AA2" s="12">
        <v>3.7038547232466099</v>
      </c>
    </row>
    <row r="3" spans="1:27" x14ac:dyDescent="0.25">
      <c r="A3" s="12">
        <v>1</v>
      </c>
      <c r="B3" s="3" t="s">
        <v>19</v>
      </c>
      <c r="C3" s="3" t="s">
        <v>20</v>
      </c>
      <c r="D3" s="12" t="s">
        <v>244</v>
      </c>
      <c r="E3" s="12" t="s">
        <v>245</v>
      </c>
      <c r="F3" s="13">
        <v>80.5</v>
      </c>
      <c r="G3" s="13">
        <v>200.9</v>
      </c>
      <c r="H3" s="13">
        <v>283</v>
      </c>
      <c r="I3" s="13">
        <v>156.6</v>
      </c>
      <c r="J3" s="13">
        <v>202.8</v>
      </c>
      <c r="K3" s="13">
        <v>176.1</v>
      </c>
      <c r="L3" s="13">
        <v>81.099999999999994</v>
      </c>
      <c r="M3" s="12" t="s">
        <v>119</v>
      </c>
      <c r="N3" s="12" t="s">
        <v>119</v>
      </c>
      <c r="O3" s="13">
        <v>194.1</v>
      </c>
      <c r="P3" s="13">
        <v>191.2</v>
      </c>
      <c r="Q3" s="12" t="s">
        <v>120</v>
      </c>
      <c r="R3" s="12" t="s">
        <v>120</v>
      </c>
      <c r="S3" s="12">
        <v>4.88</v>
      </c>
      <c r="T3" s="12">
        <v>5.46</v>
      </c>
      <c r="U3" s="12">
        <v>15.6</v>
      </c>
      <c r="V3" s="12" t="s">
        <v>125</v>
      </c>
      <c r="W3" s="12" t="s">
        <v>20</v>
      </c>
      <c r="X3" s="12" t="s">
        <v>121</v>
      </c>
      <c r="Y3" s="12" t="s">
        <v>121</v>
      </c>
      <c r="Z3" s="12" t="s">
        <v>122</v>
      </c>
      <c r="AA3" s="12">
        <v>7.7820228516402103</v>
      </c>
    </row>
    <row r="4" spans="1:27" x14ac:dyDescent="0.25">
      <c r="A4" s="12">
        <v>2</v>
      </c>
      <c r="B4" s="3" t="s">
        <v>22</v>
      </c>
      <c r="C4" s="3" t="s">
        <v>23</v>
      </c>
      <c r="D4" s="12" t="s">
        <v>246</v>
      </c>
      <c r="E4" s="12" t="s">
        <v>247</v>
      </c>
      <c r="F4" s="13">
        <v>85.1</v>
      </c>
      <c r="G4" s="13">
        <v>194.7</v>
      </c>
      <c r="H4" s="13">
        <v>258.2</v>
      </c>
      <c r="I4" s="13">
        <v>305.10000000000002</v>
      </c>
      <c r="J4" s="13">
        <v>171.2</v>
      </c>
      <c r="K4" s="13">
        <v>48.4</v>
      </c>
      <c r="L4" s="13">
        <v>83.1</v>
      </c>
      <c r="M4" s="12" t="s">
        <v>119</v>
      </c>
      <c r="N4" s="12" t="s">
        <v>119</v>
      </c>
      <c r="O4" s="13">
        <v>207.4</v>
      </c>
      <c r="P4" s="13">
        <v>204.4</v>
      </c>
      <c r="Q4" s="12" t="s">
        <v>120</v>
      </c>
      <c r="R4" s="12" t="s">
        <v>120</v>
      </c>
      <c r="S4" s="12">
        <v>6.14</v>
      </c>
      <c r="T4" s="12">
        <v>6.15</v>
      </c>
      <c r="U4" s="12">
        <v>353</v>
      </c>
      <c r="V4" s="12" t="s">
        <v>22</v>
      </c>
      <c r="W4" s="12" t="s">
        <v>23</v>
      </c>
      <c r="X4" s="12" t="s">
        <v>128</v>
      </c>
      <c r="Y4" s="12" t="s">
        <v>128</v>
      </c>
      <c r="Z4" s="12" t="s">
        <v>122</v>
      </c>
      <c r="AA4" s="12">
        <v>15.083514021361401</v>
      </c>
    </row>
    <row r="5" spans="1:27" x14ac:dyDescent="0.25">
      <c r="A5" s="12">
        <v>3</v>
      </c>
      <c r="B5" s="3" t="s">
        <v>25</v>
      </c>
      <c r="C5" s="3" t="s">
        <v>26</v>
      </c>
      <c r="D5" s="12" t="s">
        <v>180</v>
      </c>
      <c r="E5" s="12" t="s">
        <v>248</v>
      </c>
      <c r="F5" s="13">
        <v>80</v>
      </c>
      <c r="G5" s="13">
        <v>210.9</v>
      </c>
      <c r="H5" s="13">
        <v>283.8</v>
      </c>
      <c r="I5" s="13">
        <v>300.10000000000002</v>
      </c>
      <c r="J5" s="13">
        <v>188.2</v>
      </c>
      <c r="K5" s="13">
        <v>60.1</v>
      </c>
      <c r="L5" s="13">
        <v>140.1</v>
      </c>
      <c r="M5" s="12" t="s">
        <v>119</v>
      </c>
      <c r="N5" s="12" t="s">
        <v>131</v>
      </c>
      <c r="O5" s="13">
        <v>191.5</v>
      </c>
      <c r="P5" s="13">
        <v>228.7</v>
      </c>
      <c r="Q5" s="12" t="s">
        <v>120</v>
      </c>
      <c r="R5" s="12" t="s">
        <v>120</v>
      </c>
      <c r="S5" s="12">
        <v>5.31</v>
      </c>
      <c r="T5" s="12">
        <v>6.18</v>
      </c>
      <c r="U5" s="12">
        <v>6.5</v>
      </c>
      <c r="V5" s="12" t="s">
        <v>25</v>
      </c>
      <c r="W5" s="12" t="s">
        <v>26</v>
      </c>
      <c r="X5" s="12" t="s">
        <v>132</v>
      </c>
      <c r="Y5" s="12" t="s">
        <v>132</v>
      </c>
      <c r="Z5" s="12" t="s">
        <v>122</v>
      </c>
      <c r="AA5" s="12">
        <v>12.240659724311699</v>
      </c>
    </row>
    <row r="6" spans="1:27" x14ac:dyDescent="0.25">
      <c r="A6" s="12">
        <v>4</v>
      </c>
      <c r="B6" s="3" t="s">
        <v>28</v>
      </c>
      <c r="C6" s="3" t="s">
        <v>29</v>
      </c>
      <c r="D6" s="12" t="s">
        <v>133</v>
      </c>
      <c r="E6" s="12" t="s">
        <v>249</v>
      </c>
      <c r="F6" s="13">
        <v>151.19999999999999</v>
      </c>
      <c r="G6" s="13">
        <v>269.2</v>
      </c>
      <c r="H6" s="13">
        <v>184.5</v>
      </c>
      <c r="I6" s="13">
        <v>74.900000000000006</v>
      </c>
      <c r="J6" s="13">
        <v>203.6</v>
      </c>
      <c r="K6" s="13">
        <v>67.599999999999994</v>
      </c>
      <c r="L6" s="13">
        <v>93.3</v>
      </c>
      <c r="M6" s="12" t="s">
        <v>131</v>
      </c>
      <c r="N6" s="12" t="s">
        <v>119</v>
      </c>
      <c r="O6" s="13">
        <v>282.89999999999998</v>
      </c>
      <c r="P6" s="13">
        <v>186.8</v>
      </c>
      <c r="Q6" s="12" t="s">
        <v>120</v>
      </c>
      <c r="R6" s="12" t="s">
        <v>120</v>
      </c>
      <c r="S6" s="12">
        <v>8.31</v>
      </c>
      <c r="T6" s="12">
        <v>7.35</v>
      </c>
      <c r="U6" s="12">
        <v>254.8</v>
      </c>
      <c r="V6" s="12" t="s">
        <v>28</v>
      </c>
      <c r="W6" s="12" t="s">
        <v>29</v>
      </c>
      <c r="X6" s="12" t="s">
        <v>128</v>
      </c>
      <c r="Y6" s="12" t="s">
        <v>128</v>
      </c>
      <c r="Z6" s="12" t="s">
        <v>122</v>
      </c>
      <c r="AA6" s="12">
        <v>8.25458437871381</v>
      </c>
    </row>
    <row r="7" spans="1:27" x14ac:dyDescent="0.25">
      <c r="A7" s="12">
        <v>5</v>
      </c>
      <c r="B7" s="3" t="s">
        <v>31</v>
      </c>
      <c r="C7" s="3" t="s">
        <v>29</v>
      </c>
      <c r="D7" s="12" t="s">
        <v>250</v>
      </c>
      <c r="E7" s="12" t="s">
        <v>251</v>
      </c>
      <c r="F7" s="13">
        <v>151.5</v>
      </c>
      <c r="G7" s="13">
        <v>258.89999999999998</v>
      </c>
      <c r="H7" s="13">
        <v>293.3</v>
      </c>
      <c r="I7" s="13">
        <v>290.5</v>
      </c>
      <c r="J7" s="13">
        <v>176.2</v>
      </c>
      <c r="K7" s="13">
        <v>52.5</v>
      </c>
      <c r="L7" s="13">
        <v>83.6</v>
      </c>
      <c r="M7" s="12" t="s">
        <v>131</v>
      </c>
      <c r="N7" s="12" t="s">
        <v>131</v>
      </c>
      <c r="O7" s="13">
        <v>62.7</v>
      </c>
      <c r="P7" s="13">
        <v>196.2</v>
      </c>
      <c r="Q7" s="12" t="s">
        <v>155</v>
      </c>
      <c r="R7" s="12" t="s">
        <v>120</v>
      </c>
      <c r="S7" s="12">
        <v>8.1</v>
      </c>
      <c r="T7" s="12">
        <v>7.31</v>
      </c>
      <c r="U7" s="12">
        <v>93.1</v>
      </c>
      <c r="V7" s="12" t="s">
        <v>252</v>
      </c>
      <c r="W7" s="12" t="s">
        <v>29</v>
      </c>
      <c r="X7" s="12" t="s">
        <v>128</v>
      </c>
      <c r="Y7" s="12" t="s">
        <v>128</v>
      </c>
      <c r="Z7" s="12" t="s">
        <v>122</v>
      </c>
      <c r="AA7" s="12">
        <v>19.170661745515901</v>
      </c>
    </row>
    <row r="8" spans="1:27" x14ac:dyDescent="0.25">
      <c r="A8" s="12">
        <v>6</v>
      </c>
      <c r="B8" s="3" t="s">
        <v>33</v>
      </c>
      <c r="C8" s="3" t="s">
        <v>29</v>
      </c>
      <c r="D8" s="12" t="s">
        <v>253</v>
      </c>
      <c r="E8" s="12" t="s">
        <v>254</v>
      </c>
      <c r="F8" s="13">
        <v>78.3</v>
      </c>
      <c r="G8" s="13">
        <v>222.5</v>
      </c>
      <c r="H8" s="13">
        <v>293.3</v>
      </c>
      <c r="I8" s="13">
        <v>162.5</v>
      </c>
      <c r="J8" s="13">
        <v>169.1</v>
      </c>
      <c r="K8" s="13">
        <v>53.1</v>
      </c>
      <c r="L8" s="13">
        <v>81.900000000000006</v>
      </c>
      <c r="M8" s="12" t="s">
        <v>119</v>
      </c>
      <c r="N8" s="12" t="s">
        <v>119</v>
      </c>
      <c r="O8" s="13">
        <v>209.2</v>
      </c>
      <c r="P8" s="13">
        <v>184.3</v>
      </c>
      <c r="Q8" s="12" t="s">
        <v>120</v>
      </c>
      <c r="R8" s="12" t="s">
        <v>120</v>
      </c>
      <c r="S8" s="12">
        <v>7.01</v>
      </c>
      <c r="T8" s="12">
        <v>7.11</v>
      </c>
      <c r="U8" s="12">
        <v>214.2</v>
      </c>
      <c r="V8" s="12" t="s">
        <v>33</v>
      </c>
      <c r="W8" s="12" t="s">
        <v>29</v>
      </c>
      <c r="X8" s="12" t="s">
        <v>128</v>
      </c>
      <c r="Y8" s="12" t="s">
        <v>255</v>
      </c>
      <c r="Z8" s="12" t="s">
        <v>122</v>
      </c>
      <c r="AA8" s="12">
        <v>10.025009179700101</v>
      </c>
    </row>
    <row r="9" spans="1:27" x14ac:dyDescent="0.25">
      <c r="A9" s="12">
        <v>7</v>
      </c>
      <c r="B9" s="3" t="s">
        <v>35</v>
      </c>
      <c r="C9" s="3" t="s">
        <v>29</v>
      </c>
      <c r="D9" s="12" t="s">
        <v>170</v>
      </c>
      <c r="E9" s="12" t="s">
        <v>256</v>
      </c>
      <c r="F9" s="13">
        <v>146.9</v>
      </c>
      <c r="G9" s="13">
        <v>251.6</v>
      </c>
      <c r="H9" s="13">
        <v>292.10000000000002</v>
      </c>
      <c r="I9" s="13">
        <v>170.7</v>
      </c>
      <c r="J9" s="13">
        <v>159.1</v>
      </c>
      <c r="K9" s="13">
        <v>56.9</v>
      </c>
      <c r="L9" s="13">
        <v>86.4</v>
      </c>
      <c r="M9" s="12" t="s">
        <v>131</v>
      </c>
      <c r="N9" s="12" t="s">
        <v>119</v>
      </c>
      <c r="O9" s="13">
        <v>281.5</v>
      </c>
      <c r="P9" s="13">
        <v>177.2</v>
      </c>
      <c r="Q9" s="12" t="s">
        <v>120</v>
      </c>
      <c r="R9" s="12" t="s">
        <v>120</v>
      </c>
      <c r="S9" s="12">
        <v>7.57</v>
      </c>
      <c r="T9" s="12">
        <v>7.61</v>
      </c>
      <c r="U9" s="12">
        <v>299</v>
      </c>
      <c r="V9" s="12" t="s">
        <v>143</v>
      </c>
      <c r="W9" s="12" t="s">
        <v>144</v>
      </c>
      <c r="X9" s="12" t="s">
        <v>128</v>
      </c>
      <c r="Y9" s="12" t="s">
        <v>132</v>
      </c>
      <c r="Z9" s="12" t="s">
        <v>122</v>
      </c>
      <c r="AA9" s="12">
        <v>17.397130976255401</v>
      </c>
    </row>
    <row r="10" spans="1:27" x14ac:dyDescent="0.25">
      <c r="A10" s="12">
        <v>8</v>
      </c>
      <c r="B10" s="3" t="s">
        <v>37</v>
      </c>
      <c r="C10" s="3" t="s">
        <v>29</v>
      </c>
      <c r="D10" s="12" t="s">
        <v>180</v>
      </c>
      <c r="E10" s="12" t="s">
        <v>257</v>
      </c>
      <c r="F10" s="13">
        <v>138.5</v>
      </c>
      <c r="G10" s="13">
        <v>216</v>
      </c>
      <c r="H10" s="13">
        <v>77</v>
      </c>
      <c r="I10" s="13">
        <v>48.7</v>
      </c>
      <c r="J10" s="13">
        <v>171</v>
      </c>
      <c r="K10" s="13">
        <v>41.8</v>
      </c>
      <c r="L10" s="13">
        <v>88.3</v>
      </c>
      <c r="M10" s="12" t="s">
        <v>131</v>
      </c>
      <c r="N10" s="12" t="s">
        <v>119</v>
      </c>
      <c r="O10" s="13">
        <v>228.8</v>
      </c>
      <c r="P10" s="13">
        <v>178.5</v>
      </c>
      <c r="Q10" s="12" t="s">
        <v>120</v>
      </c>
      <c r="R10" s="12" t="s">
        <v>120</v>
      </c>
      <c r="S10" s="12">
        <v>10.56</v>
      </c>
      <c r="T10" s="12">
        <v>9.0399999999999991</v>
      </c>
      <c r="U10" s="12">
        <v>288.3</v>
      </c>
      <c r="V10" s="12" t="s">
        <v>143</v>
      </c>
      <c r="W10" s="12" t="s">
        <v>144</v>
      </c>
      <c r="X10" s="12" t="s">
        <v>128</v>
      </c>
      <c r="Y10" s="12" t="s">
        <v>132</v>
      </c>
      <c r="Z10" s="12" t="s">
        <v>122</v>
      </c>
      <c r="AA10" s="12">
        <v>10.7649573742878</v>
      </c>
    </row>
    <row r="11" spans="1:27" x14ac:dyDescent="0.25">
      <c r="A11" s="12">
        <v>9</v>
      </c>
      <c r="B11" s="3" t="s">
        <v>39</v>
      </c>
      <c r="C11" s="3" t="s">
        <v>29</v>
      </c>
      <c r="D11" s="12" t="s">
        <v>123</v>
      </c>
      <c r="E11" s="12" t="s">
        <v>258</v>
      </c>
      <c r="F11" s="13">
        <v>85.7</v>
      </c>
      <c r="G11" s="13">
        <v>210.1</v>
      </c>
      <c r="H11" s="13">
        <v>159</v>
      </c>
      <c r="I11" s="13">
        <v>294.2</v>
      </c>
      <c r="J11" s="13">
        <v>138.19999999999999</v>
      </c>
      <c r="K11" s="13">
        <v>60.2</v>
      </c>
      <c r="L11" s="13">
        <v>92.4</v>
      </c>
      <c r="M11" s="12" t="s">
        <v>119</v>
      </c>
      <c r="N11" s="12" t="s">
        <v>176</v>
      </c>
      <c r="O11" s="13">
        <v>202.5</v>
      </c>
      <c r="P11" s="13">
        <v>190.9</v>
      </c>
      <c r="Q11" s="12" t="s">
        <v>120</v>
      </c>
      <c r="R11" s="12" t="s">
        <v>120</v>
      </c>
      <c r="S11" s="12">
        <v>8.73</v>
      </c>
      <c r="T11" s="12">
        <v>7.83</v>
      </c>
      <c r="U11" s="12">
        <v>213.7</v>
      </c>
      <c r="V11" s="12" t="s">
        <v>143</v>
      </c>
      <c r="W11" s="12" t="s">
        <v>144</v>
      </c>
      <c r="X11" s="12" t="s">
        <v>128</v>
      </c>
      <c r="Y11" s="12" t="s">
        <v>128</v>
      </c>
      <c r="Z11" s="12" t="s">
        <v>122</v>
      </c>
      <c r="AA11" s="12">
        <v>28.346226983210201</v>
      </c>
    </row>
    <row r="12" spans="1:27" x14ac:dyDescent="0.25">
      <c r="A12" s="12">
        <v>10</v>
      </c>
      <c r="B12" s="3" t="s">
        <v>41</v>
      </c>
      <c r="C12" s="3" t="s">
        <v>29</v>
      </c>
      <c r="D12" s="12" t="s">
        <v>253</v>
      </c>
      <c r="E12" s="12" t="s">
        <v>259</v>
      </c>
      <c r="F12" s="13">
        <v>143.4</v>
      </c>
      <c r="G12" s="13">
        <v>249.9</v>
      </c>
      <c r="H12" s="13">
        <v>152.80000000000001</v>
      </c>
      <c r="I12" s="13">
        <v>291.10000000000002</v>
      </c>
      <c r="J12" s="13">
        <v>161.5</v>
      </c>
      <c r="K12" s="13">
        <v>40.6</v>
      </c>
      <c r="L12" s="13">
        <v>144.4</v>
      </c>
      <c r="M12" s="12" t="s">
        <v>131</v>
      </c>
      <c r="N12" s="12" t="s">
        <v>131</v>
      </c>
      <c r="O12" s="13">
        <v>231.7</v>
      </c>
      <c r="P12" s="13">
        <v>236.9</v>
      </c>
      <c r="Q12" s="12" t="s">
        <v>120</v>
      </c>
      <c r="R12" s="12" t="s">
        <v>120</v>
      </c>
      <c r="S12" s="12">
        <v>6.69</v>
      </c>
      <c r="T12" s="12">
        <v>6.4</v>
      </c>
      <c r="U12" s="12">
        <v>30.2</v>
      </c>
      <c r="V12" s="12" t="s">
        <v>41</v>
      </c>
      <c r="W12" s="12" t="s">
        <v>29</v>
      </c>
      <c r="X12" s="12" t="s">
        <v>139</v>
      </c>
      <c r="Y12" s="12" t="s">
        <v>128</v>
      </c>
      <c r="Z12" s="12" t="s">
        <v>122</v>
      </c>
      <c r="AA12" s="12">
        <v>15.200024234674499</v>
      </c>
    </row>
    <row r="13" spans="1:27" x14ac:dyDescent="0.25">
      <c r="A13" s="12">
        <v>11</v>
      </c>
      <c r="B13" s="3" t="s">
        <v>43</v>
      </c>
      <c r="C13" s="3" t="s">
        <v>44</v>
      </c>
      <c r="D13" s="12" t="s">
        <v>126</v>
      </c>
      <c r="E13" s="12" t="s">
        <v>260</v>
      </c>
      <c r="F13" s="13">
        <v>82.5</v>
      </c>
      <c r="G13" s="13">
        <v>221.5</v>
      </c>
      <c r="H13" s="13">
        <v>271.8</v>
      </c>
      <c r="I13" s="13">
        <v>51.4</v>
      </c>
      <c r="J13" s="13">
        <v>195.7</v>
      </c>
      <c r="K13" s="13">
        <v>291.5</v>
      </c>
      <c r="L13" s="13">
        <v>101.8</v>
      </c>
      <c r="M13" s="12" t="s">
        <v>119</v>
      </c>
      <c r="N13" s="12" t="s">
        <v>212</v>
      </c>
      <c r="O13" s="13">
        <v>186.1</v>
      </c>
      <c r="P13" s="13">
        <v>223.1</v>
      </c>
      <c r="Q13" s="12" t="s">
        <v>120</v>
      </c>
      <c r="R13" s="12" t="s">
        <v>120</v>
      </c>
      <c r="S13" s="12">
        <v>5.52</v>
      </c>
      <c r="T13" s="12">
        <v>6.1</v>
      </c>
      <c r="U13" s="12">
        <v>12.9</v>
      </c>
      <c r="V13" s="12" t="s">
        <v>143</v>
      </c>
      <c r="W13" s="12" t="s">
        <v>144</v>
      </c>
      <c r="X13" s="12" t="s">
        <v>128</v>
      </c>
      <c r="Y13" s="12" t="s">
        <v>128</v>
      </c>
      <c r="Z13" s="12" t="s">
        <v>122</v>
      </c>
      <c r="AA13" s="12">
        <v>13.465195118966401</v>
      </c>
    </row>
    <row r="14" spans="1:27" x14ac:dyDescent="0.25">
      <c r="A14" s="12">
        <v>12</v>
      </c>
      <c r="B14" s="3" t="s">
        <v>46</v>
      </c>
      <c r="C14" s="3" t="s">
        <v>47</v>
      </c>
      <c r="D14" s="12" t="s">
        <v>261</v>
      </c>
      <c r="E14" s="12" t="s">
        <v>262</v>
      </c>
      <c r="F14" s="13">
        <v>144</v>
      </c>
      <c r="G14" s="13">
        <v>268.39999999999998</v>
      </c>
      <c r="H14" s="13">
        <v>72.3</v>
      </c>
      <c r="I14" s="13">
        <v>72.8</v>
      </c>
      <c r="J14" s="13">
        <v>189.1</v>
      </c>
      <c r="K14" s="13">
        <v>171.3</v>
      </c>
      <c r="L14" s="13">
        <v>86.4</v>
      </c>
      <c r="M14" s="12" t="s">
        <v>131</v>
      </c>
      <c r="N14" s="12" t="s">
        <v>176</v>
      </c>
      <c r="O14" s="13">
        <v>221.9</v>
      </c>
      <c r="P14" s="13">
        <v>56</v>
      </c>
      <c r="Q14" s="12" t="s">
        <v>120</v>
      </c>
      <c r="R14" s="12" t="s">
        <v>155</v>
      </c>
      <c r="S14" s="12">
        <v>6.13</v>
      </c>
      <c r="T14" s="12">
        <v>6</v>
      </c>
      <c r="U14" s="12">
        <v>353</v>
      </c>
      <c r="V14" s="12" t="s">
        <v>46</v>
      </c>
      <c r="W14" s="12" t="s">
        <v>47</v>
      </c>
      <c r="X14" s="12" t="s">
        <v>121</v>
      </c>
      <c r="Y14" s="12" t="s">
        <v>121</v>
      </c>
      <c r="Z14" s="12" t="s">
        <v>122</v>
      </c>
      <c r="AA14" s="12">
        <v>14.2581457620109</v>
      </c>
    </row>
    <row r="15" spans="1:27" x14ac:dyDescent="0.25">
      <c r="A15" s="12">
        <v>13</v>
      </c>
      <c r="B15" s="3" t="s">
        <v>49</v>
      </c>
      <c r="C15" s="3" t="s">
        <v>29</v>
      </c>
      <c r="D15" s="12" t="s">
        <v>263</v>
      </c>
      <c r="E15" s="12" t="s">
        <v>264</v>
      </c>
      <c r="F15" s="13">
        <v>142.5</v>
      </c>
      <c r="G15" s="13">
        <v>265.5</v>
      </c>
      <c r="H15" s="13">
        <v>294.89999999999998</v>
      </c>
      <c r="I15" s="13">
        <v>281.7</v>
      </c>
      <c r="J15" s="13">
        <v>188.3</v>
      </c>
      <c r="K15" s="13">
        <v>58.6</v>
      </c>
      <c r="L15" s="13">
        <v>150</v>
      </c>
      <c r="M15" s="12" t="s">
        <v>131</v>
      </c>
      <c r="N15" s="12" t="s">
        <v>131</v>
      </c>
      <c r="O15" s="13">
        <v>236.8</v>
      </c>
      <c r="P15" s="13">
        <v>230.5</v>
      </c>
      <c r="Q15" s="12" t="s">
        <v>120</v>
      </c>
      <c r="R15" s="12" t="s">
        <v>120</v>
      </c>
      <c r="S15" s="12">
        <v>7.98</v>
      </c>
      <c r="T15" s="12">
        <v>7.49</v>
      </c>
      <c r="U15" s="12">
        <v>60.8</v>
      </c>
      <c r="V15" s="12" t="s">
        <v>49</v>
      </c>
      <c r="W15" s="12" t="s">
        <v>29</v>
      </c>
      <c r="X15" s="12" t="s">
        <v>128</v>
      </c>
      <c r="Y15" s="12" t="s">
        <v>128</v>
      </c>
      <c r="Z15" s="12" t="s">
        <v>122</v>
      </c>
      <c r="AA15" s="12">
        <v>17.913597903353399</v>
      </c>
    </row>
    <row r="16" spans="1:27" x14ac:dyDescent="0.25">
      <c r="A16" s="12">
        <v>14</v>
      </c>
      <c r="B16" s="3" t="s">
        <v>51</v>
      </c>
      <c r="C16" s="3" t="s">
        <v>29</v>
      </c>
      <c r="D16" s="12" t="s">
        <v>241</v>
      </c>
      <c r="E16" s="12" t="s">
        <v>265</v>
      </c>
      <c r="F16" s="13">
        <v>152.69999999999999</v>
      </c>
      <c r="G16" s="13">
        <v>264.60000000000002</v>
      </c>
      <c r="H16" s="13">
        <v>104.6</v>
      </c>
      <c r="I16" s="13">
        <v>274</v>
      </c>
      <c r="J16" s="13">
        <v>165.2</v>
      </c>
      <c r="K16" s="13">
        <v>48.9</v>
      </c>
      <c r="L16" s="13">
        <v>76.7</v>
      </c>
      <c r="M16" s="12" t="s">
        <v>131</v>
      </c>
      <c r="N16" s="12" t="s">
        <v>131</v>
      </c>
      <c r="O16" s="13">
        <v>239.5</v>
      </c>
      <c r="P16" s="13">
        <v>217.9</v>
      </c>
      <c r="Q16" s="12" t="s">
        <v>120</v>
      </c>
      <c r="R16" s="12" t="s">
        <v>120</v>
      </c>
      <c r="S16" s="12">
        <v>6.13</v>
      </c>
      <c r="T16" s="12">
        <v>5.87</v>
      </c>
      <c r="U16" s="12">
        <v>49.2</v>
      </c>
      <c r="V16" s="12" t="s">
        <v>143</v>
      </c>
      <c r="W16" s="12" t="s">
        <v>144</v>
      </c>
      <c r="X16" s="12" t="s">
        <v>128</v>
      </c>
      <c r="Y16" s="12" t="s">
        <v>128</v>
      </c>
      <c r="Z16" s="12" t="s">
        <v>122</v>
      </c>
      <c r="AA16" s="12">
        <v>18.8109105747954</v>
      </c>
    </row>
    <row r="17" spans="1:27" x14ac:dyDescent="0.25">
      <c r="A17" s="12">
        <v>15</v>
      </c>
      <c r="B17" s="3" t="s">
        <v>52</v>
      </c>
      <c r="C17" s="3" t="s">
        <v>20</v>
      </c>
      <c r="D17" s="12" t="s">
        <v>266</v>
      </c>
      <c r="E17" s="12" t="s">
        <v>267</v>
      </c>
      <c r="F17" s="13">
        <v>79</v>
      </c>
      <c r="G17" s="13">
        <v>215</v>
      </c>
      <c r="H17" s="13">
        <v>320.3</v>
      </c>
      <c r="I17" s="13">
        <v>228.7</v>
      </c>
      <c r="J17" s="13">
        <v>119.6</v>
      </c>
      <c r="K17" s="13">
        <v>152.30000000000001</v>
      </c>
      <c r="L17" s="13">
        <v>79</v>
      </c>
      <c r="M17" s="12" t="s">
        <v>212</v>
      </c>
      <c r="N17" s="12" t="s">
        <v>119</v>
      </c>
      <c r="O17" s="13">
        <v>210.4</v>
      </c>
      <c r="P17" s="13">
        <v>187.5</v>
      </c>
      <c r="Q17" s="12" t="s">
        <v>120</v>
      </c>
      <c r="R17" s="12" t="s">
        <v>120</v>
      </c>
      <c r="S17" s="12">
        <v>4.72</v>
      </c>
      <c r="T17" s="12">
        <v>5.05</v>
      </c>
      <c r="U17" s="12">
        <v>0.9</v>
      </c>
      <c r="V17" s="12" t="s">
        <v>52</v>
      </c>
      <c r="W17" s="12" t="s">
        <v>20</v>
      </c>
      <c r="X17" s="12" t="s">
        <v>132</v>
      </c>
      <c r="Y17" s="12" t="s">
        <v>132</v>
      </c>
      <c r="Z17" s="12" t="s">
        <v>122</v>
      </c>
      <c r="AA17" s="12">
        <v>12.920459228164701</v>
      </c>
    </row>
    <row r="18" spans="1:27" x14ac:dyDescent="0.25">
      <c r="A18" s="12">
        <v>16</v>
      </c>
      <c r="B18" s="3" t="s">
        <v>54</v>
      </c>
      <c r="C18" s="3" t="s">
        <v>29</v>
      </c>
      <c r="D18" s="12" t="s">
        <v>268</v>
      </c>
      <c r="E18" s="12" t="s">
        <v>269</v>
      </c>
      <c r="F18" s="12">
        <v>141.19999999999999</v>
      </c>
      <c r="G18" s="12">
        <v>246.4</v>
      </c>
      <c r="H18" s="12">
        <v>279.10000000000002</v>
      </c>
      <c r="I18" s="12">
        <v>289</v>
      </c>
      <c r="J18" s="12">
        <v>199.9</v>
      </c>
      <c r="K18" s="12">
        <v>190.6</v>
      </c>
      <c r="L18" s="12">
        <v>84.5</v>
      </c>
      <c r="M18" s="12" t="s">
        <v>131</v>
      </c>
      <c r="N18" s="12" t="s">
        <v>176</v>
      </c>
      <c r="O18" s="12">
        <v>69.2</v>
      </c>
      <c r="P18" s="12">
        <v>230.5</v>
      </c>
      <c r="Q18" s="12" t="s">
        <v>155</v>
      </c>
      <c r="R18" s="12" t="s">
        <v>120</v>
      </c>
      <c r="S18" s="12">
        <v>10.93</v>
      </c>
      <c r="T18" s="12">
        <v>8.77</v>
      </c>
      <c r="U18" s="12">
        <v>211.6</v>
      </c>
      <c r="V18" s="12" t="s">
        <v>54</v>
      </c>
      <c r="W18" s="12" t="s">
        <v>29</v>
      </c>
      <c r="X18" s="12" t="s">
        <v>128</v>
      </c>
      <c r="Y18" s="12" t="s">
        <v>128</v>
      </c>
      <c r="Z18" s="12" t="s">
        <v>122</v>
      </c>
      <c r="AA18" s="12">
        <v>30.460771755110802</v>
      </c>
    </row>
    <row r="19" spans="1:27" x14ac:dyDescent="0.25">
      <c r="A19" s="12">
        <v>17</v>
      </c>
      <c r="B19" s="3" t="s">
        <v>56</v>
      </c>
      <c r="C19" s="3" t="s">
        <v>47</v>
      </c>
      <c r="D19" s="12" t="s">
        <v>270</v>
      </c>
      <c r="E19" s="12" t="s">
        <v>271</v>
      </c>
      <c r="F19" s="13">
        <v>78.400000000000006</v>
      </c>
      <c r="G19" s="13">
        <v>209.6</v>
      </c>
      <c r="H19" s="13">
        <v>48.4</v>
      </c>
      <c r="I19" s="13">
        <v>176</v>
      </c>
      <c r="J19" s="13">
        <v>160.4</v>
      </c>
      <c r="K19" s="13">
        <v>28.8</v>
      </c>
      <c r="L19" s="13">
        <v>148</v>
      </c>
      <c r="M19" s="12" t="s">
        <v>119</v>
      </c>
      <c r="N19" s="12" t="s">
        <v>272</v>
      </c>
      <c r="O19" s="13">
        <v>194.4</v>
      </c>
      <c r="P19" s="13">
        <v>242.6</v>
      </c>
      <c r="Q19" s="12" t="s">
        <v>120</v>
      </c>
      <c r="R19" s="12" t="s">
        <v>120</v>
      </c>
      <c r="S19" s="12">
        <v>4.8099999999999996</v>
      </c>
      <c r="T19" s="12">
        <v>6.17</v>
      </c>
      <c r="U19" s="12">
        <v>301.5</v>
      </c>
      <c r="V19" s="12" t="s">
        <v>56</v>
      </c>
      <c r="W19" s="12" t="s">
        <v>47</v>
      </c>
      <c r="X19" s="12" t="s">
        <v>128</v>
      </c>
      <c r="Y19" s="12" t="s">
        <v>128</v>
      </c>
      <c r="Z19" s="12" t="s">
        <v>122</v>
      </c>
      <c r="AA19" s="12">
        <v>18.683283972578302</v>
      </c>
    </row>
    <row r="20" spans="1:27" x14ac:dyDescent="0.25">
      <c r="A20" s="12">
        <v>18</v>
      </c>
      <c r="B20" s="3" t="s">
        <v>58</v>
      </c>
      <c r="C20" s="3" t="s">
        <v>29</v>
      </c>
      <c r="D20" s="12" t="s">
        <v>253</v>
      </c>
      <c r="E20" s="12" t="s">
        <v>273</v>
      </c>
      <c r="F20" s="13">
        <v>144.4</v>
      </c>
      <c r="G20" s="13">
        <v>245.2</v>
      </c>
      <c r="H20" s="13">
        <v>76.599999999999994</v>
      </c>
      <c r="I20" s="13">
        <v>68.8</v>
      </c>
      <c r="J20" s="13">
        <v>172.7</v>
      </c>
      <c r="K20" s="13">
        <v>63.1</v>
      </c>
      <c r="L20" s="13">
        <v>150.5</v>
      </c>
      <c r="M20" s="12" t="s">
        <v>131</v>
      </c>
      <c r="N20" s="12" t="s">
        <v>131</v>
      </c>
      <c r="O20" s="13">
        <v>236.9</v>
      </c>
      <c r="P20" s="13">
        <v>232.7</v>
      </c>
      <c r="Q20" s="12" t="s">
        <v>120</v>
      </c>
      <c r="R20" s="12" t="s">
        <v>120</v>
      </c>
      <c r="S20" s="12">
        <v>10.23</v>
      </c>
      <c r="T20" s="12">
        <v>8.24</v>
      </c>
      <c r="U20" s="12">
        <v>254.6</v>
      </c>
      <c r="V20" s="12" t="s">
        <v>58</v>
      </c>
      <c r="W20" s="12" t="s">
        <v>29</v>
      </c>
      <c r="X20" s="12" t="s">
        <v>128</v>
      </c>
      <c r="Y20" s="12" t="s">
        <v>128</v>
      </c>
      <c r="Z20" s="12" t="s">
        <v>122</v>
      </c>
      <c r="AA20" s="12">
        <v>17.9018825825666</v>
      </c>
    </row>
    <row r="21" spans="1:27" x14ac:dyDescent="0.25">
      <c r="A21" s="12">
        <v>19</v>
      </c>
      <c r="B21" s="3" t="s">
        <v>60</v>
      </c>
      <c r="C21" s="3" t="s">
        <v>20</v>
      </c>
      <c r="D21" s="12" t="s">
        <v>274</v>
      </c>
      <c r="E21" s="12" t="s">
        <v>275</v>
      </c>
      <c r="F21" s="13">
        <v>87.8</v>
      </c>
      <c r="G21" s="13">
        <v>247</v>
      </c>
      <c r="H21" s="13">
        <v>265.39999999999998</v>
      </c>
      <c r="I21" s="13">
        <v>94.8</v>
      </c>
      <c r="J21" s="13">
        <v>227.3</v>
      </c>
      <c r="K21" s="13">
        <v>223.5</v>
      </c>
      <c r="L21" s="13">
        <v>85.9</v>
      </c>
      <c r="M21" s="12" t="s">
        <v>119</v>
      </c>
      <c r="N21" s="12" t="s">
        <v>119</v>
      </c>
      <c r="O21" s="13">
        <v>179.7</v>
      </c>
      <c r="P21" s="13">
        <v>176.6</v>
      </c>
      <c r="Q21" s="12" t="s">
        <v>120</v>
      </c>
      <c r="R21" s="12" t="s">
        <v>120</v>
      </c>
      <c r="S21" s="12">
        <v>4.93</v>
      </c>
      <c r="T21" s="12">
        <v>5.37</v>
      </c>
      <c r="U21" s="12">
        <v>11.8</v>
      </c>
      <c r="V21" s="12" t="s">
        <v>68</v>
      </c>
      <c r="W21" s="12" t="s">
        <v>20</v>
      </c>
      <c r="X21" s="12" t="s">
        <v>132</v>
      </c>
      <c r="Y21" s="12" t="s">
        <v>132</v>
      </c>
      <c r="Z21" s="12" t="s">
        <v>122</v>
      </c>
      <c r="AA21" s="12">
        <v>11.014190846358201</v>
      </c>
    </row>
    <row r="22" spans="1:27" x14ac:dyDescent="0.25">
      <c r="A22" s="12">
        <v>20</v>
      </c>
      <c r="B22" s="3" t="s">
        <v>62</v>
      </c>
      <c r="C22" s="3" t="s">
        <v>17</v>
      </c>
      <c r="D22" s="12" t="s">
        <v>276</v>
      </c>
      <c r="E22" s="12" t="s">
        <v>277</v>
      </c>
      <c r="F22" s="13">
        <v>83.7</v>
      </c>
      <c r="G22" s="13">
        <v>235.1</v>
      </c>
      <c r="H22" s="13">
        <v>234.9</v>
      </c>
      <c r="I22" s="13">
        <v>10.1</v>
      </c>
      <c r="J22" s="13">
        <v>118.9</v>
      </c>
      <c r="K22" s="13">
        <v>20.5</v>
      </c>
      <c r="L22" s="13">
        <v>78.3</v>
      </c>
      <c r="M22" s="12" t="s">
        <v>119</v>
      </c>
      <c r="N22" s="12" t="s">
        <v>119</v>
      </c>
      <c r="O22" s="13">
        <v>195.5</v>
      </c>
      <c r="P22" s="13">
        <v>192.8</v>
      </c>
      <c r="Q22" s="12" t="s">
        <v>120</v>
      </c>
      <c r="R22" s="12" t="s">
        <v>120</v>
      </c>
      <c r="S22" s="12">
        <v>4.9800000000000004</v>
      </c>
      <c r="T22" s="12">
        <v>5.77</v>
      </c>
      <c r="U22" s="12">
        <v>10.8</v>
      </c>
      <c r="V22" s="12" t="s">
        <v>278</v>
      </c>
      <c r="W22" s="12" t="s">
        <v>17</v>
      </c>
      <c r="X22" s="12" t="s">
        <v>132</v>
      </c>
      <c r="Y22" s="12" t="s">
        <v>132</v>
      </c>
      <c r="Z22" s="12" t="s">
        <v>122</v>
      </c>
      <c r="AA22" s="12">
        <v>17.613242177407301</v>
      </c>
    </row>
    <row r="23" spans="1:27" x14ac:dyDescent="0.25">
      <c r="A23" s="12">
        <v>21</v>
      </c>
      <c r="B23" s="3" t="s">
        <v>64</v>
      </c>
      <c r="C23" s="3" t="s">
        <v>29</v>
      </c>
      <c r="D23" s="12" t="s">
        <v>279</v>
      </c>
      <c r="E23" s="12" t="s">
        <v>280</v>
      </c>
      <c r="F23" s="13">
        <v>141</v>
      </c>
      <c r="G23" s="13">
        <v>270.8</v>
      </c>
      <c r="H23" s="13">
        <v>209.7</v>
      </c>
      <c r="I23" s="13">
        <v>60.8</v>
      </c>
      <c r="J23" s="13">
        <v>194.5</v>
      </c>
      <c r="K23" s="13">
        <v>43.3</v>
      </c>
      <c r="L23" s="13">
        <v>139</v>
      </c>
      <c r="M23" s="12" t="s">
        <v>131</v>
      </c>
      <c r="N23" s="12" t="s">
        <v>131</v>
      </c>
      <c r="O23" s="13">
        <v>303.5</v>
      </c>
      <c r="P23" s="13">
        <v>228.9</v>
      </c>
      <c r="Q23" s="12" t="s">
        <v>120</v>
      </c>
      <c r="R23" s="12" t="s">
        <v>120</v>
      </c>
      <c r="S23" s="12">
        <v>10.63</v>
      </c>
      <c r="T23" s="12">
        <v>8.49</v>
      </c>
      <c r="U23" s="12">
        <v>183.1</v>
      </c>
      <c r="V23" s="12" t="s">
        <v>143</v>
      </c>
      <c r="W23" s="12" t="s">
        <v>144</v>
      </c>
      <c r="X23" s="12" t="s">
        <v>128</v>
      </c>
      <c r="Y23" s="12" t="s">
        <v>128</v>
      </c>
      <c r="Z23" s="12" t="s">
        <v>122</v>
      </c>
      <c r="AA23" s="12">
        <v>23.844000603839898</v>
      </c>
    </row>
    <row r="24" spans="1:27" x14ac:dyDescent="0.25">
      <c r="A24" s="12">
        <v>22</v>
      </c>
      <c r="B24" s="3" t="s">
        <v>66</v>
      </c>
      <c r="C24" s="3" t="s">
        <v>17</v>
      </c>
      <c r="D24" s="12" t="s">
        <v>281</v>
      </c>
      <c r="E24" s="12" t="s">
        <v>282</v>
      </c>
      <c r="F24" s="13">
        <v>84</v>
      </c>
      <c r="G24" s="13">
        <v>220.6</v>
      </c>
      <c r="H24" s="13">
        <v>301.8</v>
      </c>
      <c r="I24" s="13">
        <v>240.3</v>
      </c>
      <c r="J24" s="13">
        <v>237.7</v>
      </c>
      <c r="K24" s="13">
        <v>56.9</v>
      </c>
      <c r="L24" s="13">
        <v>79.2</v>
      </c>
      <c r="M24" s="12" t="s">
        <v>119</v>
      </c>
      <c r="N24" s="12" t="s">
        <v>119</v>
      </c>
      <c r="O24" s="13">
        <v>168.8</v>
      </c>
      <c r="P24" s="13">
        <v>244.9</v>
      </c>
      <c r="Q24" s="12" t="s">
        <v>120</v>
      </c>
      <c r="R24" s="12" t="s">
        <v>120</v>
      </c>
      <c r="S24" s="12">
        <v>5.97</v>
      </c>
      <c r="T24" s="12">
        <v>7.29</v>
      </c>
      <c r="U24" s="12">
        <v>25.1</v>
      </c>
      <c r="V24" s="12" t="s">
        <v>143</v>
      </c>
      <c r="W24" s="12" t="s">
        <v>144</v>
      </c>
      <c r="X24" s="12" t="s">
        <v>121</v>
      </c>
      <c r="Y24" s="12" t="s">
        <v>121</v>
      </c>
      <c r="Z24" s="12" t="s">
        <v>122</v>
      </c>
      <c r="AA24" s="12">
        <v>17.8767496769504</v>
      </c>
    </row>
    <row r="25" spans="1:27" x14ac:dyDescent="0.25">
      <c r="A25" s="12">
        <v>23</v>
      </c>
      <c r="B25" s="3" t="s">
        <v>68</v>
      </c>
      <c r="C25" s="3" t="s">
        <v>20</v>
      </c>
      <c r="D25" s="12" t="s">
        <v>283</v>
      </c>
      <c r="E25" s="12" t="s">
        <v>284</v>
      </c>
      <c r="F25" s="13">
        <v>88.3</v>
      </c>
      <c r="G25" s="13">
        <v>249.3</v>
      </c>
      <c r="H25" s="13">
        <v>226.6</v>
      </c>
      <c r="I25" s="13">
        <v>112.3</v>
      </c>
      <c r="J25" s="13">
        <v>256.5</v>
      </c>
      <c r="K25" s="13">
        <v>184.1</v>
      </c>
      <c r="L25" s="13">
        <v>86.8</v>
      </c>
      <c r="M25" s="12" t="s">
        <v>119</v>
      </c>
      <c r="N25" s="12" t="s">
        <v>119</v>
      </c>
      <c r="O25" s="13">
        <v>197.1</v>
      </c>
      <c r="P25" s="13">
        <v>182.4</v>
      </c>
      <c r="Q25" s="12" t="s">
        <v>120</v>
      </c>
      <c r="R25" s="12" t="s">
        <v>120</v>
      </c>
      <c r="S25" s="12">
        <v>4.8600000000000003</v>
      </c>
      <c r="T25" s="12">
        <v>5.27</v>
      </c>
      <c r="U25" s="12">
        <v>18.7</v>
      </c>
      <c r="V25" s="12" t="s">
        <v>68</v>
      </c>
      <c r="W25" s="12" t="s">
        <v>20</v>
      </c>
      <c r="X25" s="12" t="s">
        <v>139</v>
      </c>
      <c r="Y25" s="12" t="s">
        <v>128</v>
      </c>
      <c r="Z25" s="12" t="s">
        <v>122</v>
      </c>
      <c r="AA25" s="12">
        <v>18.916956004859699</v>
      </c>
    </row>
    <row r="26" spans="1:27" x14ac:dyDescent="0.25">
      <c r="A26" s="12">
        <v>24</v>
      </c>
      <c r="B26" s="3" t="s">
        <v>70</v>
      </c>
      <c r="C26" s="3" t="s">
        <v>20</v>
      </c>
      <c r="D26" s="12" t="s">
        <v>232</v>
      </c>
      <c r="E26" s="12" t="s">
        <v>285</v>
      </c>
      <c r="F26" s="13">
        <v>79.5</v>
      </c>
      <c r="G26" s="13">
        <v>245.1</v>
      </c>
      <c r="H26" s="13">
        <v>285.2</v>
      </c>
      <c r="I26" s="13">
        <v>259.3</v>
      </c>
      <c r="J26" s="13">
        <v>112.7</v>
      </c>
      <c r="K26" s="13">
        <v>110.8</v>
      </c>
      <c r="L26" s="13">
        <v>83.2</v>
      </c>
      <c r="M26" s="12" t="s">
        <v>119</v>
      </c>
      <c r="N26" s="12" t="s">
        <v>119</v>
      </c>
      <c r="O26" s="13">
        <v>211.9</v>
      </c>
      <c r="P26" s="13">
        <v>200.7</v>
      </c>
      <c r="Q26" s="12" t="s">
        <v>120</v>
      </c>
      <c r="R26" s="12" t="s">
        <v>120</v>
      </c>
      <c r="S26" s="12">
        <v>4.3099999999999996</v>
      </c>
      <c r="T26" s="12">
        <v>4.92</v>
      </c>
      <c r="U26" s="12">
        <v>15.7</v>
      </c>
      <c r="V26" s="12" t="s">
        <v>143</v>
      </c>
      <c r="W26" s="12" t="s">
        <v>144</v>
      </c>
      <c r="X26" s="12" t="s">
        <v>132</v>
      </c>
      <c r="Y26" s="12" t="s">
        <v>132</v>
      </c>
      <c r="Z26" s="12" t="s">
        <v>122</v>
      </c>
      <c r="AA26" s="12">
        <v>22.202275843516102</v>
      </c>
    </row>
    <row r="27" spans="1:27" x14ac:dyDescent="0.25">
      <c r="A27" s="12">
        <v>25</v>
      </c>
      <c r="B27" s="3" t="s">
        <v>72</v>
      </c>
      <c r="C27" s="3" t="s">
        <v>29</v>
      </c>
      <c r="D27" s="12" t="s">
        <v>286</v>
      </c>
      <c r="E27" s="12" t="s">
        <v>287</v>
      </c>
      <c r="F27" s="13">
        <v>150.9</v>
      </c>
      <c r="G27" s="13">
        <v>223.3</v>
      </c>
      <c r="H27" s="13">
        <v>144.4</v>
      </c>
      <c r="I27" s="13">
        <v>286.39999999999998</v>
      </c>
      <c r="J27" s="13">
        <v>166.9</v>
      </c>
      <c r="K27" s="13">
        <v>41.4</v>
      </c>
      <c r="L27" s="13">
        <v>90.4</v>
      </c>
      <c r="M27" s="12" t="s">
        <v>131</v>
      </c>
      <c r="N27" s="12" t="s">
        <v>119</v>
      </c>
      <c r="O27" s="13">
        <v>252.3</v>
      </c>
      <c r="P27" s="13">
        <v>182.8</v>
      </c>
      <c r="Q27" s="12" t="s">
        <v>120</v>
      </c>
      <c r="R27" s="12" t="s">
        <v>120</v>
      </c>
      <c r="S27" s="12">
        <v>7.3</v>
      </c>
      <c r="T27" s="12">
        <v>6.94</v>
      </c>
      <c r="U27" s="12">
        <v>37.4</v>
      </c>
      <c r="V27" s="12" t="s">
        <v>288</v>
      </c>
      <c r="W27" s="12" t="s">
        <v>29</v>
      </c>
      <c r="X27" s="12" t="s">
        <v>128</v>
      </c>
      <c r="Y27" s="12" t="s">
        <v>128</v>
      </c>
      <c r="Z27" s="12" t="s">
        <v>122</v>
      </c>
      <c r="AA27" s="12">
        <v>18.4442499635575</v>
      </c>
    </row>
    <row r="28" spans="1:27" x14ac:dyDescent="0.25">
      <c r="A28" s="12">
        <v>26</v>
      </c>
      <c r="B28" s="3" t="s">
        <v>74</v>
      </c>
      <c r="C28" s="3" t="s">
        <v>75</v>
      </c>
      <c r="D28" s="12" t="s">
        <v>289</v>
      </c>
      <c r="E28" s="12" t="s">
        <v>290</v>
      </c>
      <c r="F28" s="13">
        <v>84.6</v>
      </c>
      <c r="G28" s="13">
        <v>238.6</v>
      </c>
      <c r="H28" s="13">
        <v>302.39999999999998</v>
      </c>
      <c r="I28" s="13">
        <v>167.2</v>
      </c>
      <c r="J28" s="13">
        <v>104.9</v>
      </c>
      <c r="K28" s="13">
        <v>185.7</v>
      </c>
      <c r="L28" s="13">
        <v>84.9</v>
      </c>
      <c r="M28" s="12" t="s">
        <v>119</v>
      </c>
      <c r="N28" s="12" t="s">
        <v>119</v>
      </c>
      <c r="O28" s="13">
        <v>202.8</v>
      </c>
      <c r="P28" s="13">
        <v>188.6</v>
      </c>
      <c r="Q28" s="12" t="s">
        <v>120</v>
      </c>
      <c r="R28" s="12" t="s">
        <v>120</v>
      </c>
      <c r="S28" s="12">
        <v>8.48</v>
      </c>
      <c r="T28" s="12">
        <v>8.43</v>
      </c>
      <c r="U28" s="12">
        <v>346.1</v>
      </c>
      <c r="V28" s="12" t="s">
        <v>74</v>
      </c>
      <c r="W28" s="12" t="s">
        <v>75</v>
      </c>
      <c r="X28" s="12" t="s">
        <v>128</v>
      </c>
      <c r="Y28" s="12" t="s">
        <v>128</v>
      </c>
      <c r="Z28" s="12" t="s">
        <v>122</v>
      </c>
      <c r="AA28" s="12">
        <v>22.8225729204826</v>
      </c>
    </row>
    <row r="29" spans="1:27" x14ac:dyDescent="0.25">
      <c r="A29" s="12">
        <v>27</v>
      </c>
      <c r="B29" s="3" t="s">
        <v>77</v>
      </c>
      <c r="C29" s="3" t="s">
        <v>78</v>
      </c>
      <c r="D29" s="12" t="s">
        <v>164</v>
      </c>
      <c r="E29" s="12" t="s">
        <v>291</v>
      </c>
      <c r="F29" s="13">
        <v>140.4</v>
      </c>
      <c r="G29" s="13">
        <v>257.7</v>
      </c>
      <c r="H29" s="13">
        <v>161.5</v>
      </c>
      <c r="I29" s="13">
        <v>61.2</v>
      </c>
      <c r="J29" s="13">
        <v>210</v>
      </c>
      <c r="K29" s="13">
        <v>199.4</v>
      </c>
      <c r="L29" s="13">
        <v>96.9</v>
      </c>
      <c r="M29" s="12" t="s">
        <v>131</v>
      </c>
      <c r="N29" s="12" t="s">
        <v>119</v>
      </c>
      <c r="O29" s="13">
        <v>267.89999999999998</v>
      </c>
      <c r="P29" s="13">
        <v>194.2</v>
      </c>
      <c r="Q29" s="12" t="s">
        <v>120</v>
      </c>
      <c r="R29" s="12" t="s">
        <v>120</v>
      </c>
      <c r="S29" s="12">
        <v>6.03</v>
      </c>
      <c r="T29" s="12">
        <v>5.87</v>
      </c>
      <c r="U29" s="12">
        <v>23.5</v>
      </c>
      <c r="V29" s="12" t="s">
        <v>143</v>
      </c>
      <c r="W29" s="12" t="s">
        <v>144</v>
      </c>
      <c r="X29" s="12" t="s">
        <v>128</v>
      </c>
      <c r="Y29" s="12" t="s">
        <v>128</v>
      </c>
      <c r="Z29" s="12" t="s">
        <v>122</v>
      </c>
      <c r="AA29" s="12">
        <v>27.670513186422902</v>
      </c>
    </row>
    <row r="30" spans="1:27" x14ac:dyDescent="0.25">
      <c r="A30" s="12">
        <v>28</v>
      </c>
      <c r="B30" s="3" t="s">
        <v>41</v>
      </c>
      <c r="C30" s="3" t="s">
        <v>29</v>
      </c>
      <c r="D30" s="12" t="s">
        <v>180</v>
      </c>
      <c r="E30" s="12" t="s">
        <v>292</v>
      </c>
      <c r="F30" s="13">
        <v>141.4</v>
      </c>
      <c r="G30" s="13">
        <v>211</v>
      </c>
      <c r="H30" s="13">
        <v>112.2</v>
      </c>
      <c r="I30" s="13">
        <v>309.8</v>
      </c>
      <c r="J30" s="13">
        <v>228.9</v>
      </c>
      <c r="K30" s="13">
        <v>48.4</v>
      </c>
      <c r="L30" s="13">
        <v>133.19999999999999</v>
      </c>
      <c r="M30" s="12" t="s">
        <v>131</v>
      </c>
      <c r="N30" s="12" t="s">
        <v>146</v>
      </c>
      <c r="O30" s="13">
        <v>209.5</v>
      </c>
      <c r="P30" s="13">
        <v>268.2</v>
      </c>
      <c r="Q30" s="12" t="s">
        <v>120</v>
      </c>
      <c r="R30" s="12" t="s">
        <v>120</v>
      </c>
      <c r="S30" s="12">
        <v>11.48</v>
      </c>
      <c r="T30" s="12">
        <v>9.16</v>
      </c>
      <c r="U30" s="12">
        <v>214</v>
      </c>
      <c r="V30" s="12" t="s">
        <v>143</v>
      </c>
      <c r="W30" s="12" t="s">
        <v>144</v>
      </c>
      <c r="X30" s="12" t="s">
        <v>128</v>
      </c>
      <c r="Y30" s="12" t="s">
        <v>128</v>
      </c>
      <c r="Z30" s="12" t="s">
        <v>122</v>
      </c>
      <c r="AA30" s="12">
        <v>42.2894123865537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289"/>
  <sheetViews>
    <sheetView topLeftCell="A7" zoomScaleNormal="100" workbookViewId="0">
      <selection activeCell="E3" sqref="E3"/>
    </sheetView>
  </sheetViews>
  <sheetFormatPr defaultColWidth="11.33203125" defaultRowHeight="13.2" x14ac:dyDescent="0.25"/>
  <cols>
    <col min="1" max="1" width="21.44140625" style="1" customWidth="1"/>
    <col min="2" max="3" width="11.44140625" style="1" customWidth="1"/>
    <col min="4" max="4" width="75.6640625" style="1" customWidth="1"/>
    <col min="5" max="5" width="27" style="1" customWidth="1"/>
    <col min="6" max="7" width="11.33203125" style="1"/>
    <col min="8" max="10" width="11.33203125" style="15"/>
    <col min="11" max="1019" width="11.33203125" style="1"/>
    <col min="1020" max="1024" width="11.5546875" style="1" customWidth="1"/>
  </cols>
  <sheetData>
    <row r="1" spans="1:14" x14ac:dyDescent="0.25">
      <c r="A1" s="12" t="s">
        <v>293</v>
      </c>
      <c r="B1" s="12" t="s">
        <v>93</v>
      </c>
      <c r="C1" s="12" t="s">
        <v>294</v>
      </c>
      <c r="D1" s="12" t="s">
        <v>295</v>
      </c>
      <c r="E1" s="12" t="s">
        <v>296</v>
      </c>
      <c r="F1" s="12" t="s">
        <v>297</v>
      </c>
      <c r="G1" s="12" t="s">
        <v>298</v>
      </c>
      <c r="H1" s="13" t="s">
        <v>299</v>
      </c>
      <c r="I1" s="13" t="s">
        <v>300</v>
      </c>
      <c r="J1" s="13" t="s">
        <v>301</v>
      </c>
      <c r="K1" s="12" t="s">
        <v>302</v>
      </c>
      <c r="L1" s="12" t="s">
        <v>303</v>
      </c>
      <c r="M1" s="12" t="s">
        <v>304</v>
      </c>
      <c r="N1" s="12" t="s">
        <v>305</v>
      </c>
    </row>
    <row r="2" spans="1:14" x14ac:dyDescent="0.25">
      <c r="A2" s="12" t="s">
        <v>306</v>
      </c>
      <c r="B2" s="12" t="s">
        <v>307</v>
      </c>
      <c r="C2" s="12" t="s">
        <v>308</v>
      </c>
      <c r="D2" s="12" t="s">
        <v>309</v>
      </c>
      <c r="E2" s="12" t="s">
        <v>310</v>
      </c>
      <c r="F2" s="12">
        <v>2.9</v>
      </c>
      <c r="G2" s="12" t="s">
        <v>302</v>
      </c>
      <c r="H2" s="13">
        <v>4432</v>
      </c>
      <c r="I2" s="13">
        <v>2129</v>
      </c>
      <c r="J2" s="13">
        <v>2302</v>
      </c>
      <c r="K2" s="12">
        <f>COUNTIF(G:G,"A")</f>
        <v>48</v>
      </c>
      <c r="L2" s="12">
        <f>COUNTIF(G:G,"B")</f>
        <v>15</v>
      </c>
      <c r="M2" s="12">
        <f>COUNTIF(G:G,"C")</f>
        <v>97</v>
      </c>
      <c r="N2" s="12">
        <f>COUNTIF(G:G,"D")</f>
        <v>128</v>
      </c>
    </row>
    <row r="3" spans="1:14" x14ac:dyDescent="0.25">
      <c r="A3" s="12" t="s">
        <v>311</v>
      </c>
      <c r="B3" s="12" t="s">
        <v>312</v>
      </c>
      <c r="C3" s="12" t="s">
        <v>313</v>
      </c>
      <c r="D3" s="12" t="s">
        <v>314</v>
      </c>
      <c r="E3" s="12" t="s">
        <v>315</v>
      </c>
      <c r="F3" s="12">
        <v>2.8</v>
      </c>
      <c r="G3" s="12" t="s">
        <v>305</v>
      </c>
      <c r="H3" s="13">
        <v>845</v>
      </c>
      <c r="I3" s="13">
        <v>385</v>
      </c>
      <c r="J3" s="13">
        <v>460</v>
      </c>
      <c r="K3" s="12"/>
      <c r="L3" s="12"/>
      <c r="M3" s="12"/>
      <c r="N3" s="12"/>
    </row>
    <row r="4" spans="1:14" x14ac:dyDescent="0.25">
      <c r="A4" s="12" t="s">
        <v>316</v>
      </c>
      <c r="B4" s="12" t="s">
        <v>170</v>
      </c>
      <c r="C4" s="12" t="s">
        <v>317</v>
      </c>
      <c r="D4" s="12" t="s">
        <v>318</v>
      </c>
      <c r="E4" s="12" t="s">
        <v>319</v>
      </c>
      <c r="F4" s="12">
        <v>2.6</v>
      </c>
      <c r="G4" s="12" t="s">
        <v>302</v>
      </c>
      <c r="H4" s="13">
        <v>2617</v>
      </c>
      <c r="I4" s="13">
        <v>1235</v>
      </c>
      <c r="J4" s="13">
        <v>1382</v>
      </c>
      <c r="K4" s="12"/>
      <c r="L4" s="12"/>
      <c r="M4" s="12"/>
      <c r="N4" s="12"/>
    </row>
    <row r="5" spans="1:14" x14ac:dyDescent="0.25">
      <c r="A5" s="12" t="s">
        <v>320</v>
      </c>
      <c r="B5" s="12" t="s">
        <v>321</v>
      </c>
      <c r="C5" s="12" t="s">
        <v>313</v>
      </c>
      <c r="D5" s="12" t="s">
        <v>322</v>
      </c>
      <c r="E5" s="12" t="s">
        <v>323</v>
      </c>
      <c r="F5" s="12">
        <v>2.4</v>
      </c>
      <c r="G5" s="12" t="s">
        <v>302</v>
      </c>
      <c r="H5" s="13">
        <v>4180</v>
      </c>
      <c r="I5" s="13">
        <v>2006</v>
      </c>
      <c r="J5" s="13">
        <v>2174</v>
      </c>
      <c r="K5" s="12"/>
      <c r="L5" s="12"/>
      <c r="M5" s="12"/>
      <c r="N5" s="12"/>
    </row>
    <row r="6" spans="1:14" x14ac:dyDescent="0.25">
      <c r="A6" s="12" t="s">
        <v>324</v>
      </c>
      <c r="B6" s="12" t="s">
        <v>325</v>
      </c>
      <c r="C6" s="12" t="s">
        <v>326</v>
      </c>
      <c r="D6" s="12" t="s">
        <v>327</v>
      </c>
      <c r="E6" s="12" t="s">
        <v>328</v>
      </c>
      <c r="F6" s="12">
        <v>1.9</v>
      </c>
      <c r="G6" s="12" t="s">
        <v>305</v>
      </c>
      <c r="H6" s="13">
        <v>1028</v>
      </c>
      <c r="I6" s="13">
        <v>487</v>
      </c>
      <c r="J6" s="13">
        <v>541</v>
      </c>
      <c r="K6" s="12"/>
      <c r="L6" s="12"/>
      <c r="M6" s="12"/>
      <c r="N6" s="12"/>
    </row>
    <row r="7" spans="1:14" x14ac:dyDescent="0.25">
      <c r="A7" s="12" t="s">
        <v>329</v>
      </c>
      <c r="B7" s="12" t="s">
        <v>330</v>
      </c>
      <c r="C7" s="12" t="s">
        <v>331</v>
      </c>
      <c r="D7" s="12" t="s">
        <v>332</v>
      </c>
      <c r="E7" s="12" t="s">
        <v>333</v>
      </c>
      <c r="F7" s="12">
        <v>2.6</v>
      </c>
      <c r="G7" s="12" t="s">
        <v>305</v>
      </c>
      <c r="H7" s="13">
        <v>2823</v>
      </c>
      <c r="I7" s="13">
        <v>1196</v>
      </c>
      <c r="J7" s="13">
        <v>1626</v>
      </c>
      <c r="K7" s="12"/>
      <c r="L7" s="12"/>
      <c r="M7" s="12"/>
      <c r="N7" s="12"/>
    </row>
    <row r="8" spans="1:14" x14ac:dyDescent="0.25">
      <c r="A8" s="12" t="s">
        <v>334</v>
      </c>
      <c r="B8" s="12" t="s">
        <v>335</v>
      </c>
      <c r="C8" s="12" t="s">
        <v>336</v>
      </c>
      <c r="D8" s="12" t="s">
        <v>337</v>
      </c>
      <c r="E8" s="12" t="s">
        <v>338</v>
      </c>
      <c r="F8" s="12">
        <v>1.8</v>
      </c>
      <c r="G8" s="12" t="s">
        <v>303</v>
      </c>
      <c r="H8" s="13">
        <v>1688</v>
      </c>
      <c r="I8" s="13">
        <v>828</v>
      </c>
      <c r="J8" s="13">
        <v>860</v>
      </c>
      <c r="K8" s="12"/>
      <c r="L8" s="12"/>
      <c r="M8" s="12"/>
      <c r="N8" s="12"/>
    </row>
    <row r="9" spans="1:14" x14ac:dyDescent="0.25">
      <c r="A9" s="12" t="s">
        <v>339</v>
      </c>
      <c r="B9" s="12" t="s">
        <v>340</v>
      </c>
      <c r="C9" s="12" t="s">
        <v>341</v>
      </c>
      <c r="D9" s="12" t="s">
        <v>342</v>
      </c>
      <c r="E9" s="12" t="s">
        <v>343</v>
      </c>
      <c r="F9" s="12">
        <v>1.9</v>
      </c>
      <c r="G9" s="12" t="s">
        <v>304</v>
      </c>
      <c r="H9" s="13">
        <v>1416</v>
      </c>
      <c r="I9" s="13">
        <v>748</v>
      </c>
      <c r="J9" s="13">
        <v>668</v>
      </c>
      <c r="K9" s="12"/>
      <c r="L9" s="12"/>
      <c r="M9" s="12"/>
      <c r="N9" s="12"/>
    </row>
    <row r="10" spans="1:14" x14ac:dyDescent="0.25">
      <c r="A10" s="12" t="s">
        <v>344</v>
      </c>
      <c r="B10" s="12" t="s">
        <v>279</v>
      </c>
      <c r="C10" s="12" t="s">
        <v>313</v>
      </c>
      <c r="D10" s="12" t="s">
        <v>345</v>
      </c>
      <c r="E10" s="12" t="s">
        <v>346</v>
      </c>
      <c r="F10" s="12">
        <v>2.2000000000000002</v>
      </c>
      <c r="G10" s="12" t="s">
        <v>302</v>
      </c>
      <c r="H10" s="13">
        <v>5769</v>
      </c>
      <c r="I10" s="13">
        <v>2662</v>
      </c>
      <c r="J10" s="13">
        <v>3106</v>
      </c>
      <c r="K10" s="12"/>
      <c r="L10" s="12"/>
      <c r="M10" s="12"/>
      <c r="N10" s="12"/>
    </row>
    <row r="11" spans="1:14" x14ac:dyDescent="0.25">
      <c r="A11" s="12" t="s">
        <v>347</v>
      </c>
      <c r="B11" s="12" t="s">
        <v>348</v>
      </c>
      <c r="C11" s="12" t="s">
        <v>349</v>
      </c>
      <c r="D11" s="12" t="s">
        <v>350</v>
      </c>
      <c r="E11" s="12" t="s">
        <v>351</v>
      </c>
      <c r="F11" s="12">
        <v>2.2999999999999998</v>
      </c>
      <c r="G11" s="12" t="s">
        <v>303</v>
      </c>
      <c r="H11" s="13">
        <v>1595</v>
      </c>
      <c r="I11" s="13">
        <v>790</v>
      </c>
      <c r="J11" s="13">
        <v>806</v>
      </c>
      <c r="K11" s="12"/>
      <c r="L11" s="12"/>
      <c r="M11" s="12"/>
      <c r="N11" s="12"/>
    </row>
    <row r="12" spans="1:14" x14ac:dyDescent="0.25">
      <c r="A12" s="12" t="s">
        <v>352</v>
      </c>
      <c r="B12" s="12" t="s">
        <v>353</v>
      </c>
      <c r="C12" s="12" t="s">
        <v>354</v>
      </c>
      <c r="D12" s="12" t="s">
        <v>355</v>
      </c>
      <c r="E12" s="12" t="s">
        <v>356</v>
      </c>
      <c r="F12" s="12">
        <v>2.2000000000000002</v>
      </c>
      <c r="G12" s="12" t="s">
        <v>302</v>
      </c>
      <c r="H12" s="13">
        <v>4971</v>
      </c>
      <c r="I12" s="13">
        <v>2463</v>
      </c>
      <c r="J12" s="13">
        <v>2508</v>
      </c>
      <c r="K12" s="12"/>
      <c r="L12" s="12"/>
      <c r="M12" s="12"/>
      <c r="N12" s="12"/>
    </row>
    <row r="13" spans="1:14" x14ac:dyDescent="0.25">
      <c r="A13" s="12" t="s">
        <v>357</v>
      </c>
      <c r="B13" s="12" t="s">
        <v>358</v>
      </c>
      <c r="C13" s="12" t="s">
        <v>359</v>
      </c>
      <c r="D13" s="12" t="s">
        <v>360</v>
      </c>
      <c r="E13" s="12" t="s">
        <v>361</v>
      </c>
      <c r="F13" s="12">
        <v>2.6</v>
      </c>
      <c r="G13" s="12" t="s">
        <v>303</v>
      </c>
      <c r="H13" s="13">
        <v>4945</v>
      </c>
      <c r="I13" s="13">
        <v>2427</v>
      </c>
      <c r="J13" s="13">
        <v>2518</v>
      </c>
      <c r="K13" s="12"/>
      <c r="L13" s="12"/>
      <c r="M13" s="12"/>
      <c r="N13" s="12"/>
    </row>
    <row r="14" spans="1:14" x14ac:dyDescent="0.25">
      <c r="A14" s="12" t="s">
        <v>362</v>
      </c>
      <c r="B14" s="12" t="s">
        <v>149</v>
      </c>
      <c r="C14" s="12" t="s">
        <v>313</v>
      </c>
      <c r="D14" s="12" t="s">
        <v>363</v>
      </c>
      <c r="E14" s="12" t="s">
        <v>364</v>
      </c>
      <c r="F14" s="12">
        <v>2.2999999999999998</v>
      </c>
      <c r="G14" s="12" t="s">
        <v>305</v>
      </c>
      <c r="H14" s="13">
        <v>2776</v>
      </c>
      <c r="I14" s="13">
        <v>1322</v>
      </c>
      <c r="J14" s="13">
        <v>1454</v>
      </c>
      <c r="K14" s="12"/>
      <c r="L14" s="12"/>
      <c r="M14" s="12"/>
      <c r="N14" s="12"/>
    </row>
    <row r="15" spans="1:14" x14ac:dyDescent="0.25">
      <c r="A15" s="12" t="s">
        <v>365</v>
      </c>
      <c r="B15" s="12" t="s">
        <v>137</v>
      </c>
      <c r="C15" s="12" t="s">
        <v>366</v>
      </c>
      <c r="D15" s="12" t="s">
        <v>367</v>
      </c>
      <c r="E15" s="12" t="s">
        <v>368</v>
      </c>
      <c r="F15" s="12">
        <v>2.9</v>
      </c>
      <c r="G15" s="12" t="s">
        <v>302</v>
      </c>
      <c r="H15" s="13">
        <v>5173</v>
      </c>
      <c r="I15" s="13">
        <v>2502</v>
      </c>
      <c r="J15" s="13">
        <v>2671</v>
      </c>
      <c r="K15" s="12"/>
      <c r="L15" s="12"/>
      <c r="M15" s="12"/>
      <c r="N15" s="12"/>
    </row>
    <row r="16" spans="1:14" x14ac:dyDescent="0.25">
      <c r="A16" s="12" t="s">
        <v>369</v>
      </c>
      <c r="B16" s="12" t="s">
        <v>135</v>
      </c>
      <c r="C16" s="12" t="s">
        <v>370</v>
      </c>
      <c r="D16" s="12" t="s">
        <v>371</v>
      </c>
      <c r="E16" s="12" t="s">
        <v>372</v>
      </c>
      <c r="F16" s="12">
        <v>2.9</v>
      </c>
      <c r="G16" s="12" t="s">
        <v>302</v>
      </c>
      <c r="H16" s="13">
        <v>6722</v>
      </c>
      <c r="I16" s="13">
        <v>3271</v>
      </c>
      <c r="J16" s="13">
        <v>3451</v>
      </c>
      <c r="K16" s="12"/>
      <c r="L16" s="12"/>
      <c r="M16" s="12"/>
      <c r="N16" s="12"/>
    </row>
    <row r="17" spans="1:14" x14ac:dyDescent="0.25">
      <c r="A17" s="12" t="s">
        <v>373</v>
      </c>
      <c r="B17" s="12" t="s">
        <v>374</v>
      </c>
      <c r="C17" s="12" t="s">
        <v>375</v>
      </c>
      <c r="D17" s="12" t="s">
        <v>376</v>
      </c>
      <c r="E17" s="12" t="s">
        <v>377</v>
      </c>
      <c r="F17" s="12">
        <v>2.85</v>
      </c>
      <c r="G17" s="12" t="s">
        <v>302</v>
      </c>
      <c r="H17" s="13">
        <v>2481</v>
      </c>
      <c r="I17" s="13">
        <v>1155</v>
      </c>
      <c r="J17" s="13">
        <v>1325</v>
      </c>
      <c r="K17" s="12"/>
      <c r="L17" s="12"/>
      <c r="M17" s="12"/>
      <c r="N17" s="12"/>
    </row>
    <row r="18" spans="1:14" x14ac:dyDescent="0.25">
      <c r="A18" s="12" t="s">
        <v>378</v>
      </c>
      <c r="B18" s="12" t="s">
        <v>379</v>
      </c>
      <c r="C18" s="12" t="s">
        <v>313</v>
      </c>
      <c r="D18" s="12" t="s">
        <v>380</v>
      </c>
      <c r="E18" s="12" t="s">
        <v>381</v>
      </c>
      <c r="F18" s="12">
        <v>1.52</v>
      </c>
      <c r="G18" s="12" t="s">
        <v>304</v>
      </c>
      <c r="H18" s="13">
        <v>1365</v>
      </c>
      <c r="I18" s="13">
        <v>688</v>
      </c>
      <c r="J18" s="13">
        <v>677</v>
      </c>
      <c r="K18" s="12"/>
      <c r="L18" s="12"/>
      <c r="M18" s="12"/>
      <c r="N18" s="12"/>
    </row>
    <row r="19" spans="1:14" x14ac:dyDescent="0.25">
      <c r="A19" s="12" t="s">
        <v>382</v>
      </c>
      <c r="B19" s="12" t="s">
        <v>383</v>
      </c>
      <c r="C19" s="12" t="s">
        <v>366</v>
      </c>
      <c r="D19" s="12" t="s">
        <v>384</v>
      </c>
      <c r="E19" s="12" t="s">
        <v>385</v>
      </c>
      <c r="F19" s="12">
        <v>2.6</v>
      </c>
      <c r="G19" s="12" t="s">
        <v>303</v>
      </c>
      <c r="H19" s="13">
        <v>1802</v>
      </c>
      <c r="I19" s="13">
        <v>885</v>
      </c>
      <c r="J19" s="13">
        <v>916</v>
      </c>
      <c r="K19" s="12"/>
      <c r="L19" s="12"/>
      <c r="M19" s="12"/>
      <c r="N19" s="12"/>
    </row>
    <row r="20" spans="1:14" x14ac:dyDescent="0.25">
      <c r="A20" s="12" t="s">
        <v>386</v>
      </c>
      <c r="B20" s="12" t="s">
        <v>133</v>
      </c>
      <c r="C20" s="12" t="s">
        <v>387</v>
      </c>
      <c r="D20" s="12" t="s">
        <v>388</v>
      </c>
      <c r="E20" s="12" t="s">
        <v>389</v>
      </c>
      <c r="F20" s="12">
        <v>1.95</v>
      </c>
      <c r="G20" s="12" t="s">
        <v>302</v>
      </c>
      <c r="H20" s="13">
        <v>4484</v>
      </c>
      <c r="I20" s="13">
        <v>2130</v>
      </c>
      <c r="J20" s="13">
        <v>2354</v>
      </c>
      <c r="K20" s="12"/>
      <c r="L20" s="12"/>
      <c r="M20" s="12"/>
      <c r="N20" s="12"/>
    </row>
    <row r="21" spans="1:14" x14ac:dyDescent="0.25">
      <c r="A21" s="12" t="s">
        <v>390</v>
      </c>
      <c r="B21" s="12" t="s">
        <v>391</v>
      </c>
      <c r="C21" s="12" t="s">
        <v>366</v>
      </c>
      <c r="D21" s="12" t="s">
        <v>392</v>
      </c>
      <c r="E21" s="12" t="s">
        <v>393</v>
      </c>
      <c r="F21" s="12">
        <v>1.97</v>
      </c>
      <c r="G21" s="12" t="s">
        <v>305</v>
      </c>
      <c r="H21" s="13">
        <v>1313</v>
      </c>
      <c r="I21" s="13">
        <v>668</v>
      </c>
      <c r="J21" s="13">
        <v>645</v>
      </c>
      <c r="K21" s="12"/>
      <c r="L21" s="12"/>
      <c r="M21" s="12"/>
      <c r="N21" s="12"/>
    </row>
    <row r="22" spans="1:14" x14ac:dyDescent="0.25">
      <c r="A22" s="12" t="s">
        <v>394</v>
      </c>
      <c r="B22" s="12" t="s">
        <v>395</v>
      </c>
      <c r="C22" s="12" t="s">
        <v>313</v>
      </c>
      <c r="D22" s="12" t="s">
        <v>396</v>
      </c>
      <c r="E22" s="12" t="s">
        <v>397</v>
      </c>
      <c r="F22" s="12">
        <v>1.8</v>
      </c>
      <c r="G22" s="12" t="s">
        <v>305</v>
      </c>
      <c r="H22" s="13">
        <v>1436</v>
      </c>
      <c r="I22" s="13">
        <v>703</v>
      </c>
      <c r="J22" s="13">
        <v>733</v>
      </c>
      <c r="K22" s="12"/>
      <c r="L22" s="12"/>
      <c r="M22" s="12"/>
      <c r="N22" s="12"/>
    </row>
    <row r="23" spans="1:14" x14ac:dyDescent="0.25">
      <c r="A23" s="12" t="s">
        <v>398</v>
      </c>
      <c r="B23" s="12" t="s">
        <v>399</v>
      </c>
      <c r="C23" s="12" t="s">
        <v>313</v>
      </c>
      <c r="D23" s="12" t="s">
        <v>400</v>
      </c>
      <c r="E23" s="12" t="s">
        <v>401</v>
      </c>
      <c r="F23" s="12">
        <v>1.85</v>
      </c>
      <c r="G23" s="12" t="s">
        <v>305</v>
      </c>
      <c r="H23" s="13">
        <v>2974</v>
      </c>
      <c r="I23" s="13">
        <v>1342</v>
      </c>
      <c r="J23" s="13">
        <v>1632</v>
      </c>
      <c r="K23" s="12"/>
      <c r="L23" s="12"/>
      <c r="M23" s="12"/>
      <c r="N23" s="12"/>
    </row>
    <row r="24" spans="1:14" x14ac:dyDescent="0.25">
      <c r="A24" s="12" t="s">
        <v>402</v>
      </c>
      <c r="B24" s="12" t="s">
        <v>403</v>
      </c>
      <c r="C24" s="12" t="s">
        <v>404</v>
      </c>
      <c r="D24" s="12" t="s">
        <v>405</v>
      </c>
      <c r="E24" s="12" t="s">
        <v>406</v>
      </c>
      <c r="F24" s="12">
        <v>2.4500000000000002</v>
      </c>
      <c r="G24" s="12" t="s">
        <v>305</v>
      </c>
      <c r="H24" s="13">
        <v>1921</v>
      </c>
      <c r="I24" s="13">
        <v>762</v>
      </c>
      <c r="J24" s="13">
        <v>1159</v>
      </c>
      <c r="K24" s="12"/>
      <c r="L24" s="12"/>
      <c r="M24" s="12"/>
      <c r="N24" s="12"/>
    </row>
    <row r="25" spans="1:14" x14ac:dyDescent="0.25">
      <c r="A25" s="12" t="s">
        <v>407</v>
      </c>
      <c r="B25" s="12" t="s">
        <v>408</v>
      </c>
      <c r="C25" s="12" t="s">
        <v>409</v>
      </c>
      <c r="D25" s="12" t="s">
        <v>410</v>
      </c>
      <c r="E25" s="12" t="s">
        <v>411</v>
      </c>
      <c r="F25" s="12">
        <v>2.71</v>
      </c>
      <c r="G25" s="12" t="s">
        <v>305</v>
      </c>
      <c r="H25" s="13">
        <v>3026</v>
      </c>
      <c r="I25" s="13">
        <v>1354</v>
      </c>
      <c r="J25" s="13">
        <v>1672</v>
      </c>
      <c r="K25" s="12"/>
      <c r="L25" s="12"/>
      <c r="M25" s="12"/>
      <c r="N25" s="12"/>
    </row>
    <row r="26" spans="1:14" x14ac:dyDescent="0.25">
      <c r="A26" s="12" t="s">
        <v>412</v>
      </c>
      <c r="B26" s="12" t="s">
        <v>413</v>
      </c>
      <c r="C26" s="12" t="s">
        <v>313</v>
      </c>
      <c r="D26" s="12" t="s">
        <v>414</v>
      </c>
      <c r="E26" s="12" t="s">
        <v>415</v>
      </c>
      <c r="F26" s="12">
        <v>2.2999999999999998</v>
      </c>
      <c r="G26" s="12" t="s">
        <v>305</v>
      </c>
      <c r="H26" s="13">
        <v>2367</v>
      </c>
      <c r="I26" s="13">
        <v>1145</v>
      </c>
      <c r="J26" s="13">
        <v>1223</v>
      </c>
      <c r="K26" s="12"/>
      <c r="L26" s="12"/>
      <c r="M26" s="12"/>
      <c r="N26" s="12"/>
    </row>
    <row r="27" spans="1:14" x14ac:dyDescent="0.25">
      <c r="A27" s="12" t="s">
        <v>416</v>
      </c>
      <c r="B27" s="12" t="s">
        <v>246</v>
      </c>
      <c r="C27" s="12" t="s">
        <v>417</v>
      </c>
      <c r="D27" s="12" t="s">
        <v>418</v>
      </c>
      <c r="E27" s="12" t="s">
        <v>419</v>
      </c>
      <c r="F27" s="12">
        <v>2.2000000000000002</v>
      </c>
      <c r="G27" s="12" t="s">
        <v>305</v>
      </c>
      <c r="H27" s="13">
        <v>1766</v>
      </c>
      <c r="I27" s="13">
        <v>822</v>
      </c>
      <c r="J27" s="13">
        <v>944</v>
      </c>
      <c r="K27" s="12"/>
      <c r="L27" s="12"/>
      <c r="M27" s="12"/>
      <c r="N27" s="12"/>
    </row>
    <row r="28" spans="1:14" x14ac:dyDescent="0.25">
      <c r="A28" s="12" t="s">
        <v>420</v>
      </c>
      <c r="B28" s="12" t="s">
        <v>421</v>
      </c>
      <c r="C28" s="12" t="s">
        <v>422</v>
      </c>
      <c r="D28" s="12" t="s">
        <v>423</v>
      </c>
      <c r="E28" s="12" t="s">
        <v>424</v>
      </c>
      <c r="F28" s="12">
        <v>2.6</v>
      </c>
      <c r="G28" s="12" t="s">
        <v>305</v>
      </c>
      <c r="H28" s="13">
        <v>1289</v>
      </c>
      <c r="I28" s="13">
        <v>603</v>
      </c>
      <c r="J28" s="13">
        <v>687</v>
      </c>
      <c r="K28" s="12"/>
      <c r="L28" s="12"/>
      <c r="M28" s="12"/>
      <c r="N28" s="12"/>
    </row>
    <row r="29" spans="1:14" x14ac:dyDescent="0.25">
      <c r="A29" s="12" t="s">
        <v>425</v>
      </c>
      <c r="B29" s="12" t="s">
        <v>426</v>
      </c>
      <c r="C29" s="12" t="s">
        <v>427</v>
      </c>
      <c r="D29" s="12" t="s">
        <v>428</v>
      </c>
      <c r="E29" s="12" t="s">
        <v>429</v>
      </c>
      <c r="F29" s="12">
        <v>2.2000000000000002</v>
      </c>
      <c r="G29" s="12" t="s">
        <v>305</v>
      </c>
      <c r="H29" s="13">
        <v>2142</v>
      </c>
      <c r="I29" s="13">
        <v>973</v>
      </c>
      <c r="J29" s="13">
        <v>1169</v>
      </c>
      <c r="K29" s="12"/>
      <c r="L29" s="12"/>
      <c r="M29" s="12"/>
      <c r="N29" s="12"/>
    </row>
    <row r="30" spans="1:14" x14ac:dyDescent="0.25">
      <c r="A30" s="12" t="s">
        <v>430</v>
      </c>
      <c r="B30" s="12" t="s">
        <v>431</v>
      </c>
      <c r="C30" s="12" t="s">
        <v>341</v>
      </c>
      <c r="D30" s="12" t="s">
        <v>432</v>
      </c>
      <c r="E30" s="12" t="s">
        <v>433</v>
      </c>
      <c r="F30" s="12">
        <v>2.5</v>
      </c>
      <c r="G30" s="12" t="s">
        <v>303</v>
      </c>
      <c r="H30" s="13">
        <v>5603</v>
      </c>
      <c r="I30" s="13">
        <v>2777</v>
      </c>
      <c r="J30" s="13">
        <v>2826</v>
      </c>
      <c r="K30" s="12"/>
      <c r="L30" s="12"/>
      <c r="M30" s="12"/>
      <c r="N30" s="12"/>
    </row>
    <row r="31" spans="1:14" x14ac:dyDescent="0.25">
      <c r="A31" s="12" t="s">
        <v>434</v>
      </c>
      <c r="B31" s="12" t="s">
        <v>435</v>
      </c>
      <c r="C31" s="12" t="s">
        <v>366</v>
      </c>
      <c r="D31" s="12" t="s">
        <v>436</v>
      </c>
      <c r="E31" s="12" t="s">
        <v>437</v>
      </c>
      <c r="F31" s="12">
        <v>2.57</v>
      </c>
      <c r="G31" s="12" t="s">
        <v>303</v>
      </c>
      <c r="H31" s="13">
        <v>2455</v>
      </c>
      <c r="I31" s="13">
        <v>1200</v>
      </c>
      <c r="J31" s="13">
        <v>1255</v>
      </c>
      <c r="K31" s="12"/>
      <c r="L31" s="12"/>
      <c r="M31" s="12"/>
      <c r="N31" s="12"/>
    </row>
    <row r="32" spans="1:14" x14ac:dyDescent="0.25">
      <c r="A32" s="12" t="s">
        <v>438</v>
      </c>
      <c r="B32" s="12" t="s">
        <v>439</v>
      </c>
      <c r="C32" s="12" t="s">
        <v>440</v>
      </c>
      <c r="D32" s="12" t="s">
        <v>441</v>
      </c>
      <c r="E32" s="12" t="s">
        <v>442</v>
      </c>
      <c r="F32" s="12">
        <v>2.1</v>
      </c>
      <c r="G32" s="12" t="s">
        <v>304</v>
      </c>
      <c r="H32" s="13">
        <v>5697</v>
      </c>
      <c r="I32" s="13">
        <v>2829</v>
      </c>
      <c r="J32" s="13">
        <v>2868</v>
      </c>
      <c r="K32" s="12"/>
      <c r="L32" s="12"/>
      <c r="M32" s="12"/>
      <c r="N32" s="12"/>
    </row>
    <row r="33" spans="1:14" x14ac:dyDescent="0.25">
      <c r="A33" s="12" t="s">
        <v>443</v>
      </c>
      <c r="B33" s="12" t="s">
        <v>444</v>
      </c>
      <c r="C33" s="12" t="s">
        <v>313</v>
      </c>
      <c r="D33" s="12" t="s">
        <v>445</v>
      </c>
      <c r="E33" s="12" t="s">
        <v>446</v>
      </c>
      <c r="F33" s="12">
        <v>2.65</v>
      </c>
      <c r="G33" s="12" t="s">
        <v>303</v>
      </c>
      <c r="H33" s="13">
        <v>2949</v>
      </c>
      <c r="I33" s="13">
        <v>1511</v>
      </c>
      <c r="J33" s="13">
        <v>1437</v>
      </c>
      <c r="K33" s="12"/>
      <c r="L33" s="12"/>
      <c r="M33" s="12"/>
      <c r="N33" s="12"/>
    </row>
    <row r="34" spans="1:14" x14ac:dyDescent="0.25">
      <c r="A34" s="12" t="s">
        <v>447</v>
      </c>
      <c r="B34" s="12" t="s">
        <v>448</v>
      </c>
      <c r="C34" s="12" t="s">
        <v>349</v>
      </c>
      <c r="D34" s="12" t="s">
        <v>449</v>
      </c>
      <c r="E34" s="12" t="s">
        <v>450</v>
      </c>
      <c r="F34" s="12">
        <v>2.5</v>
      </c>
      <c r="G34" s="12" t="s">
        <v>304</v>
      </c>
      <c r="H34" s="13">
        <v>3245</v>
      </c>
      <c r="I34" s="13">
        <v>1558</v>
      </c>
      <c r="J34" s="13">
        <v>1686</v>
      </c>
      <c r="K34" s="12"/>
      <c r="L34" s="12"/>
      <c r="M34" s="12"/>
      <c r="N34" s="12"/>
    </row>
    <row r="35" spans="1:14" x14ac:dyDescent="0.25">
      <c r="A35" s="12" t="s">
        <v>451</v>
      </c>
      <c r="B35" s="12" t="s">
        <v>452</v>
      </c>
      <c r="C35" s="12" t="s">
        <v>366</v>
      </c>
      <c r="D35" s="12" t="s">
        <v>453</v>
      </c>
      <c r="E35" s="12" t="s">
        <v>454</v>
      </c>
      <c r="F35" s="12">
        <v>2.1</v>
      </c>
      <c r="G35" s="12" t="s">
        <v>302</v>
      </c>
      <c r="H35" s="13">
        <v>4511</v>
      </c>
      <c r="I35" s="13">
        <v>2120</v>
      </c>
      <c r="J35" s="13">
        <v>2390</v>
      </c>
      <c r="K35" s="12"/>
      <c r="L35" s="12"/>
      <c r="M35" s="12"/>
      <c r="N35" s="12"/>
    </row>
    <row r="36" spans="1:14" x14ac:dyDescent="0.25">
      <c r="A36" s="12" t="s">
        <v>455</v>
      </c>
      <c r="B36" s="12" t="s">
        <v>456</v>
      </c>
      <c r="C36" s="12" t="s">
        <v>366</v>
      </c>
      <c r="D36" s="12" t="s">
        <v>457</v>
      </c>
      <c r="E36" s="12" t="s">
        <v>458</v>
      </c>
      <c r="F36" s="12">
        <v>2.4500000000000002</v>
      </c>
      <c r="G36" s="12" t="s">
        <v>304</v>
      </c>
      <c r="H36" s="13">
        <v>1910</v>
      </c>
      <c r="I36" s="13">
        <v>996</v>
      </c>
      <c r="J36" s="13">
        <v>913</v>
      </c>
      <c r="K36" s="12"/>
      <c r="L36" s="12"/>
      <c r="M36" s="12"/>
      <c r="N36" s="12"/>
    </row>
    <row r="37" spans="1:14" x14ac:dyDescent="0.25">
      <c r="A37" s="12" t="s">
        <v>459</v>
      </c>
      <c r="B37" s="12" t="s">
        <v>460</v>
      </c>
      <c r="C37" s="12" t="s">
        <v>461</v>
      </c>
      <c r="D37" s="12" t="s">
        <v>462</v>
      </c>
      <c r="E37" s="12" t="s">
        <v>463</v>
      </c>
      <c r="F37" s="12">
        <v>2.9</v>
      </c>
      <c r="G37" s="12" t="s">
        <v>304</v>
      </c>
      <c r="H37" s="13">
        <v>2671</v>
      </c>
      <c r="I37" s="13">
        <v>1255</v>
      </c>
      <c r="J37" s="13">
        <v>1417</v>
      </c>
      <c r="K37" s="12"/>
      <c r="L37" s="12"/>
      <c r="M37" s="12"/>
      <c r="N37" s="12"/>
    </row>
    <row r="38" spans="1:14" x14ac:dyDescent="0.25">
      <c r="A38" s="12" t="s">
        <v>464</v>
      </c>
      <c r="B38" s="12" t="s">
        <v>241</v>
      </c>
      <c r="C38" s="12" t="s">
        <v>313</v>
      </c>
      <c r="D38" s="12" t="s">
        <v>465</v>
      </c>
      <c r="E38" s="12" t="s">
        <v>466</v>
      </c>
      <c r="F38" s="12">
        <v>2.9</v>
      </c>
      <c r="G38" s="12" t="s">
        <v>302</v>
      </c>
      <c r="H38" s="13">
        <v>4229</v>
      </c>
      <c r="I38" s="13">
        <v>2079</v>
      </c>
      <c r="J38" s="13">
        <v>2150</v>
      </c>
      <c r="K38" s="12"/>
      <c r="L38" s="12"/>
      <c r="M38" s="12"/>
      <c r="N38" s="12"/>
    </row>
    <row r="39" spans="1:14" x14ac:dyDescent="0.25">
      <c r="A39" s="12" t="s">
        <v>467</v>
      </c>
      <c r="B39" s="12" t="s">
        <v>202</v>
      </c>
      <c r="C39" s="12" t="s">
        <v>313</v>
      </c>
      <c r="D39" s="12" t="s">
        <v>468</v>
      </c>
      <c r="E39" s="12" t="s">
        <v>469</v>
      </c>
      <c r="F39" s="12">
        <v>2.25</v>
      </c>
      <c r="G39" s="12" t="s">
        <v>302</v>
      </c>
      <c r="H39" s="13">
        <v>5203</v>
      </c>
      <c r="I39" s="13">
        <v>2427</v>
      </c>
      <c r="J39" s="13">
        <v>2775</v>
      </c>
      <c r="K39" s="12"/>
      <c r="L39" s="12"/>
      <c r="M39" s="12"/>
      <c r="N39" s="12"/>
    </row>
    <row r="40" spans="1:14" x14ac:dyDescent="0.25">
      <c r="A40" s="12" t="s">
        <v>470</v>
      </c>
      <c r="B40" s="12" t="s">
        <v>471</v>
      </c>
      <c r="C40" s="12" t="s">
        <v>472</v>
      </c>
      <c r="D40" s="12" t="s">
        <v>473</v>
      </c>
      <c r="E40" s="12" t="s">
        <v>474</v>
      </c>
      <c r="F40" s="12">
        <v>2.1</v>
      </c>
      <c r="G40" s="12" t="s">
        <v>304</v>
      </c>
      <c r="H40" s="13">
        <v>3683</v>
      </c>
      <c r="I40" s="13">
        <v>1715</v>
      </c>
      <c r="J40" s="13">
        <v>1968</v>
      </c>
      <c r="K40" s="12"/>
      <c r="L40" s="12"/>
      <c r="M40" s="12"/>
      <c r="N40" s="12"/>
    </row>
    <row r="41" spans="1:14" x14ac:dyDescent="0.25">
      <c r="A41" s="12" t="s">
        <v>475</v>
      </c>
      <c r="B41" s="12" t="s">
        <v>476</v>
      </c>
      <c r="C41" s="12" t="s">
        <v>477</v>
      </c>
      <c r="D41" s="12" t="s">
        <v>478</v>
      </c>
      <c r="E41" s="12" t="s">
        <v>479</v>
      </c>
      <c r="F41" s="12">
        <v>1.85</v>
      </c>
      <c r="G41" s="12" t="s">
        <v>304</v>
      </c>
      <c r="H41" s="13">
        <v>3217</v>
      </c>
      <c r="I41" s="13">
        <v>1535</v>
      </c>
      <c r="J41" s="13">
        <v>1682</v>
      </c>
      <c r="K41" s="12"/>
      <c r="L41" s="12"/>
      <c r="M41" s="12"/>
      <c r="N41" s="12"/>
    </row>
    <row r="42" spans="1:14" x14ac:dyDescent="0.25">
      <c r="A42" s="12" t="s">
        <v>480</v>
      </c>
      <c r="B42" s="12" t="s">
        <v>266</v>
      </c>
      <c r="C42" s="12" t="s">
        <v>481</v>
      </c>
      <c r="D42" s="12" t="s">
        <v>482</v>
      </c>
      <c r="E42" s="12" t="s">
        <v>483</v>
      </c>
      <c r="F42" s="12">
        <v>2.7</v>
      </c>
      <c r="G42" s="12" t="s">
        <v>303</v>
      </c>
      <c r="H42" s="13">
        <v>1744</v>
      </c>
      <c r="I42" s="13">
        <v>848</v>
      </c>
      <c r="J42" s="13">
        <v>896</v>
      </c>
      <c r="K42" s="12"/>
      <c r="L42" s="12"/>
      <c r="M42" s="12"/>
      <c r="N42" s="12"/>
    </row>
    <row r="43" spans="1:14" x14ac:dyDescent="0.25">
      <c r="A43" s="12" t="s">
        <v>484</v>
      </c>
      <c r="B43" s="12" t="s">
        <v>209</v>
      </c>
      <c r="C43" s="12" t="s">
        <v>485</v>
      </c>
      <c r="D43" s="12" t="s">
        <v>486</v>
      </c>
      <c r="E43" s="12" t="s">
        <v>487</v>
      </c>
      <c r="F43" s="12">
        <v>1.8</v>
      </c>
      <c r="G43" s="12" t="s">
        <v>303</v>
      </c>
      <c r="H43" s="13">
        <v>2399</v>
      </c>
      <c r="I43" s="13">
        <v>1106</v>
      </c>
      <c r="J43" s="13">
        <v>1293</v>
      </c>
      <c r="K43" s="12"/>
      <c r="L43" s="12"/>
      <c r="M43" s="12"/>
      <c r="N43" s="12"/>
    </row>
    <row r="44" spans="1:14" x14ac:dyDescent="0.25">
      <c r="A44" s="12" t="s">
        <v>488</v>
      </c>
      <c r="B44" s="12" t="s">
        <v>489</v>
      </c>
      <c r="C44" s="12" t="s">
        <v>375</v>
      </c>
      <c r="D44" s="12" t="s">
        <v>490</v>
      </c>
      <c r="E44" s="12" t="s">
        <v>491</v>
      </c>
      <c r="F44" s="12">
        <v>2.9</v>
      </c>
      <c r="G44" s="12" t="s">
        <v>302</v>
      </c>
      <c r="H44" s="13">
        <v>2259</v>
      </c>
      <c r="I44" s="13">
        <v>1121</v>
      </c>
      <c r="J44" s="13">
        <v>1138</v>
      </c>
      <c r="K44" s="12"/>
      <c r="L44" s="12"/>
      <c r="M44" s="12"/>
      <c r="N44" s="12"/>
    </row>
    <row r="45" spans="1:14" x14ac:dyDescent="0.25">
      <c r="A45" s="12" t="s">
        <v>492</v>
      </c>
      <c r="B45" s="12" t="s">
        <v>493</v>
      </c>
      <c r="C45" s="12" t="s">
        <v>494</v>
      </c>
      <c r="D45" s="12" t="s">
        <v>495</v>
      </c>
      <c r="E45" s="12" t="s">
        <v>496</v>
      </c>
      <c r="F45" s="12">
        <v>2.6</v>
      </c>
      <c r="G45" s="12" t="s">
        <v>304</v>
      </c>
      <c r="H45" s="13">
        <v>3559</v>
      </c>
      <c r="I45" s="13">
        <v>1710</v>
      </c>
      <c r="J45" s="13">
        <v>1849</v>
      </c>
      <c r="K45" s="12"/>
      <c r="L45" s="12"/>
      <c r="M45" s="12"/>
      <c r="N45" s="12"/>
    </row>
    <row r="46" spans="1:14" x14ac:dyDescent="0.25">
      <c r="A46" s="12" t="s">
        <v>497</v>
      </c>
      <c r="B46" s="12" t="s">
        <v>126</v>
      </c>
      <c r="C46" s="12" t="s">
        <v>498</v>
      </c>
      <c r="D46" s="12" t="s">
        <v>499</v>
      </c>
      <c r="E46" s="12" t="s">
        <v>500</v>
      </c>
      <c r="F46" s="12">
        <v>2.2999999999999998</v>
      </c>
      <c r="G46" s="12" t="s">
        <v>302</v>
      </c>
      <c r="H46" s="13">
        <v>4558</v>
      </c>
      <c r="I46" s="13">
        <v>2152</v>
      </c>
      <c r="J46" s="13">
        <v>2406</v>
      </c>
      <c r="K46" s="12"/>
      <c r="L46" s="12"/>
      <c r="M46" s="12"/>
      <c r="N46" s="12"/>
    </row>
    <row r="47" spans="1:14" x14ac:dyDescent="0.25">
      <c r="A47" s="12" t="s">
        <v>501</v>
      </c>
      <c r="B47" s="12" t="s">
        <v>502</v>
      </c>
      <c r="C47" s="12" t="s">
        <v>503</v>
      </c>
      <c r="D47" s="12" t="s">
        <v>504</v>
      </c>
      <c r="E47" s="12" t="s">
        <v>505</v>
      </c>
      <c r="F47" s="12">
        <v>2.15</v>
      </c>
      <c r="G47" s="12" t="s">
        <v>305</v>
      </c>
      <c r="H47" s="13">
        <v>1814</v>
      </c>
      <c r="I47" s="13">
        <v>780</v>
      </c>
      <c r="J47" s="13">
        <v>1034</v>
      </c>
      <c r="K47" s="12"/>
      <c r="L47" s="12"/>
      <c r="M47" s="12"/>
      <c r="N47" s="12"/>
    </row>
    <row r="48" spans="1:14" x14ac:dyDescent="0.25">
      <c r="A48" s="12" t="s">
        <v>506</v>
      </c>
      <c r="B48" s="12" t="s">
        <v>507</v>
      </c>
      <c r="C48" s="12" t="s">
        <v>508</v>
      </c>
      <c r="D48" s="12" t="s">
        <v>509</v>
      </c>
      <c r="E48" s="12" t="s">
        <v>510</v>
      </c>
      <c r="F48" s="12">
        <v>2.8</v>
      </c>
      <c r="G48" s="12" t="s">
        <v>302</v>
      </c>
      <c r="H48" s="13">
        <v>1665</v>
      </c>
      <c r="I48" s="13">
        <v>833</v>
      </c>
      <c r="J48" s="13">
        <v>832</v>
      </c>
      <c r="K48" s="12"/>
      <c r="L48" s="12"/>
      <c r="M48" s="12"/>
      <c r="N48" s="12"/>
    </row>
    <row r="49" spans="1:14" x14ac:dyDescent="0.25">
      <c r="A49" s="12" t="s">
        <v>511</v>
      </c>
      <c r="B49" s="12" t="s">
        <v>512</v>
      </c>
      <c r="C49" s="12" t="s">
        <v>349</v>
      </c>
      <c r="D49" s="12" t="s">
        <v>513</v>
      </c>
      <c r="E49" s="12" t="s">
        <v>514</v>
      </c>
      <c r="F49" s="12">
        <v>3</v>
      </c>
      <c r="G49" s="12" t="s">
        <v>304</v>
      </c>
      <c r="H49" s="13">
        <v>3079</v>
      </c>
      <c r="I49" s="13">
        <v>1427</v>
      </c>
      <c r="J49" s="13">
        <v>1652</v>
      </c>
      <c r="K49" s="12"/>
      <c r="L49" s="12"/>
      <c r="M49" s="12"/>
      <c r="N49" s="12"/>
    </row>
    <row r="50" spans="1:14" x14ac:dyDescent="0.25">
      <c r="A50" s="12" t="s">
        <v>515</v>
      </c>
      <c r="B50" s="12" t="s">
        <v>516</v>
      </c>
      <c r="C50" s="12" t="s">
        <v>366</v>
      </c>
      <c r="D50" s="12" t="s">
        <v>517</v>
      </c>
      <c r="E50" s="12" t="s">
        <v>518</v>
      </c>
      <c r="F50" s="12">
        <v>1.48</v>
      </c>
      <c r="G50" s="12" t="s">
        <v>305</v>
      </c>
      <c r="H50" s="13">
        <v>1358</v>
      </c>
      <c r="I50" s="13">
        <v>623</v>
      </c>
      <c r="J50" s="13">
        <v>735</v>
      </c>
      <c r="K50" s="12"/>
      <c r="L50" s="12"/>
      <c r="M50" s="12"/>
      <c r="N50" s="12"/>
    </row>
    <row r="51" spans="1:14" x14ac:dyDescent="0.25">
      <c r="A51" s="12" t="s">
        <v>519</v>
      </c>
      <c r="B51" s="12" t="s">
        <v>520</v>
      </c>
      <c r="C51" s="12" t="s">
        <v>521</v>
      </c>
      <c r="D51" s="12" t="s">
        <v>522</v>
      </c>
      <c r="E51" s="12" t="s">
        <v>523</v>
      </c>
      <c r="F51" s="12">
        <v>2.2999999999999998</v>
      </c>
      <c r="G51" s="12" t="s">
        <v>305</v>
      </c>
      <c r="H51" s="13">
        <v>938</v>
      </c>
      <c r="I51" s="13">
        <v>452</v>
      </c>
      <c r="J51" s="13">
        <v>486</v>
      </c>
      <c r="K51" s="12"/>
      <c r="L51" s="12"/>
      <c r="M51" s="12"/>
      <c r="N51" s="12"/>
    </row>
    <row r="52" spans="1:14" x14ac:dyDescent="0.25">
      <c r="A52" s="12" t="s">
        <v>524</v>
      </c>
      <c r="B52" s="12" t="s">
        <v>525</v>
      </c>
      <c r="C52" s="12" t="s">
        <v>526</v>
      </c>
      <c r="D52" s="12" t="s">
        <v>527</v>
      </c>
      <c r="E52" s="12" t="s">
        <v>528</v>
      </c>
      <c r="F52" s="12">
        <v>2.2000000000000002</v>
      </c>
      <c r="G52" s="12" t="s">
        <v>304</v>
      </c>
      <c r="H52" s="13">
        <v>3496</v>
      </c>
      <c r="I52" s="13">
        <v>1652</v>
      </c>
      <c r="J52" s="13">
        <v>1844</v>
      </c>
      <c r="K52" s="12"/>
      <c r="L52" s="12"/>
      <c r="M52" s="12"/>
      <c r="N52" s="12"/>
    </row>
    <row r="53" spans="1:14" x14ac:dyDescent="0.25">
      <c r="A53" s="12" t="s">
        <v>529</v>
      </c>
      <c r="B53" s="12" t="s">
        <v>276</v>
      </c>
      <c r="C53" s="12" t="s">
        <v>530</v>
      </c>
      <c r="D53" s="12" t="s">
        <v>531</v>
      </c>
      <c r="E53" s="12" t="s">
        <v>532</v>
      </c>
      <c r="F53" s="12">
        <v>3</v>
      </c>
      <c r="G53" s="12" t="s">
        <v>305</v>
      </c>
      <c r="H53" s="13">
        <v>3487</v>
      </c>
      <c r="I53" s="13">
        <v>1752</v>
      </c>
      <c r="J53" s="13">
        <v>1734</v>
      </c>
      <c r="K53" s="12"/>
      <c r="L53" s="12"/>
      <c r="M53" s="12"/>
      <c r="N53" s="12"/>
    </row>
    <row r="54" spans="1:14" x14ac:dyDescent="0.25">
      <c r="A54" s="12" t="s">
        <v>533</v>
      </c>
      <c r="B54" s="12" t="s">
        <v>534</v>
      </c>
      <c r="C54" s="12" t="s">
        <v>535</v>
      </c>
      <c r="D54" s="12" t="s">
        <v>536</v>
      </c>
      <c r="E54" s="12" t="s">
        <v>537</v>
      </c>
      <c r="F54" s="12">
        <v>1.85</v>
      </c>
      <c r="G54" s="12" t="s">
        <v>304</v>
      </c>
      <c r="H54" s="13">
        <v>3211</v>
      </c>
      <c r="I54" s="13">
        <v>1502</v>
      </c>
      <c r="J54" s="13">
        <v>1709</v>
      </c>
      <c r="K54" s="12"/>
      <c r="L54" s="12"/>
      <c r="M54" s="12"/>
      <c r="N54" s="12"/>
    </row>
    <row r="55" spans="1:14" x14ac:dyDescent="0.25">
      <c r="A55" s="12" t="s">
        <v>538</v>
      </c>
      <c r="B55" s="12" t="s">
        <v>220</v>
      </c>
      <c r="C55" s="12" t="s">
        <v>539</v>
      </c>
      <c r="D55" s="12" t="s">
        <v>540</v>
      </c>
      <c r="E55" s="12" t="s">
        <v>541</v>
      </c>
      <c r="F55" s="12">
        <v>1.85</v>
      </c>
      <c r="G55" s="12" t="s">
        <v>305</v>
      </c>
      <c r="H55" s="13">
        <v>1119</v>
      </c>
      <c r="I55" s="13">
        <v>478</v>
      </c>
      <c r="J55" s="13">
        <v>641</v>
      </c>
      <c r="K55" s="12"/>
      <c r="L55" s="12"/>
      <c r="M55" s="12"/>
      <c r="N55" s="12"/>
    </row>
    <row r="56" spans="1:14" x14ac:dyDescent="0.25">
      <c r="A56" s="12" t="s">
        <v>542</v>
      </c>
      <c r="B56" s="12" t="s">
        <v>543</v>
      </c>
      <c r="C56" s="12" t="s">
        <v>544</v>
      </c>
      <c r="D56" s="12" t="s">
        <v>545</v>
      </c>
      <c r="E56" s="12" t="s">
        <v>546</v>
      </c>
      <c r="F56" s="12">
        <v>2.4</v>
      </c>
      <c r="G56" s="12" t="s">
        <v>305</v>
      </c>
      <c r="H56" s="13">
        <v>719</v>
      </c>
      <c r="I56" s="13">
        <v>281</v>
      </c>
      <c r="J56" s="13">
        <v>438</v>
      </c>
      <c r="K56" s="12"/>
      <c r="L56" s="12"/>
      <c r="M56" s="12"/>
      <c r="N56" s="12"/>
    </row>
    <row r="57" spans="1:14" x14ac:dyDescent="0.25">
      <c r="A57" s="12" t="s">
        <v>547</v>
      </c>
      <c r="B57" s="12" t="s">
        <v>286</v>
      </c>
      <c r="C57" s="12" t="s">
        <v>313</v>
      </c>
      <c r="D57" s="12" t="s">
        <v>548</v>
      </c>
      <c r="E57" s="12" t="s">
        <v>549</v>
      </c>
      <c r="F57" s="12">
        <v>1.94</v>
      </c>
      <c r="G57" s="12" t="s">
        <v>305</v>
      </c>
      <c r="H57" s="13">
        <v>1220</v>
      </c>
      <c r="I57" s="13">
        <v>583</v>
      </c>
      <c r="J57" s="13">
        <v>636</v>
      </c>
      <c r="K57" s="12"/>
      <c r="L57" s="12"/>
      <c r="M57" s="12"/>
      <c r="N57" s="12"/>
    </row>
    <row r="58" spans="1:14" x14ac:dyDescent="0.25">
      <c r="A58" s="12" t="s">
        <v>550</v>
      </c>
      <c r="B58" s="12" t="s">
        <v>551</v>
      </c>
      <c r="C58" s="12" t="s">
        <v>313</v>
      </c>
      <c r="D58" s="12" t="s">
        <v>552</v>
      </c>
      <c r="E58" s="12" t="s">
        <v>553</v>
      </c>
      <c r="F58" s="12">
        <v>1.5</v>
      </c>
      <c r="G58" s="12" t="s">
        <v>305</v>
      </c>
      <c r="H58" s="13">
        <v>2317</v>
      </c>
      <c r="I58" s="13">
        <v>1092</v>
      </c>
      <c r="J58" s="13">
        <v>1225</v>
      </c>
      <c r="K58" s="12"/>
      <c r="L58" s="12"/>
      <c r="M58" s="12"/>
      <c r="N58" s="12"/>
    </row>
    <row r="59" spans="1:14" x14ac:dyDescent="0.25">
      <c r="A59" s="12" t="s">
        <v>554</v>
      </c>
      <c r="B59" s="12" t="s">
        <v>555</v>
      </c>
      <c r="C59" s="12" t="s">
        <v>341</v>
      </c>
      <c r="D59" s="12" t="s">
        <v>556</v>
      </c>
      <c r="E59" s="12" t="s">
        <v>557</v>
      </c>
      <c r="F59" s="12">
        <v>2.6</v>
      </c>
      <c r="G59" s="12" t="s">
        <v>304</v>
      </c>
      <c r="H59" s="13">
        <v>2264</v>
      </c>
      <c r="I59" s="13">
        <v>1103</v>
      </c>
      <c r="J59" s="13">
        <v>1161</v>
      </c>
      <c r="K59" s="12"/>
      <c r="L59" s="12"/>
      <c r="M59" s="12"/>
      <c r="N59" s="12"/>
    </row>
    <row r="60" spans="1:14" x14ac:dyDescent="0.25">
      <c r="A60" s="12" t="s">
        <v>558</v>
      </c>
      <c r="B60" s="12" t="s">
        <v>123</v>
      </c>
      <c r="C60" s="12" t="s">
        <v>559</v>
      </c>
      <c r="D60" s="12" t="s">
        <v>560</v>
      </c>
      <c r="E60" s="12" t="s">
        <v>561</v>
      </c>
      <c r="F60" s="12">
        <v>2.8</v>
      </c>
      <c r="G60" s="12" t="s">
        <v>302</v>
      </c>
      <c r="H60" s="13">
        <v>4269</v>
      </c>
      <c r="I60" s="13">
        <v>2047</v>
      </c>
      <c r="J60" s="13">
        <v>2222</v>
      </c>
      <c r="K60" s="12"/>
      <c r="L60" s="12"/>
      <c r="M60" s="12"/>
      <c r="N60" s="12"/>
    </row>
    <row r="61" spans="1:14" x14ac:dyDescent="0.25">
      <c r="A61" s="12" t="s">
        <v>562</v>
      </c>
      <c r="B61" s="12" t="s">
        <v>563</v>
      </c>
      <c r="C61" s="12" t="s">
        <v>564</v>
      </c>
      <c r="D61" s="12" t="s">
        <v>565</v>
      </c>
      <c r="E61" s="12" t="s">
        <v>566</v>
      </c>
      <c r="F61" s="12">
        <v>2</v>
      </c>
      <c r="G61" s="12" t="s">
        <v>305</v>
      </c>
      <c r="H61" s="13">
        <v>3507</v>
      </c>
      <c r="I61" s="13">
        <v>1737</v>
      </c>
      <c r="J61" s="13">
        <v>1770</v>
      </c>
      <c r="K61" s="12"/>
      <c r="L61" s="12"/>
      <c r="M61" s="12"/>
      <c r="N61" s="12"/>
    </row>
    <row r="62" spans="1:14" x14ac:dyDescent="0.25">
      <c r="A62" s="12" t="s">
        <v>567</v>
      </c>
      <c r="B62" s="12" t="s">
        <v>204</v>
      </c>
      <c r="C62" s="12" t="s">
        <v>568</v>
      </c>
      <c r="D62" s="12" t="s">
        <v>569</v>
      </c>
      <c r="E62" s="12" t="s">
        <v>570</v>
      </c>
      <c r="F62" s="12">
        <v>2.2000000000000002</v>
      </c>
      <c r="G62" s="12" t="s">
        <v>304</v>
      </c>
      <c r="H62" s="13">
        <v>2241</v>
      </c>
      <c r="I62" s="13">
        <v>1027</v>
      </c>
      <c r="J62" s="13">
        <v>1214</v>
      </c>
      <c r="K62" s="12"/>
      <c r="L62" s="12"/>
      <c r="M62" s="12"/>
      <c r="N62" s="12"/>
    </row>
    <row r="63" spans="1:14" x14ac:dyDescent="0.25">
      <c r="A63" s="12" t="s">
        <v>571</v>
      </c>
      <c r="B63" s="12" t="s">
        <v>572</v>
      </c>
      <c r="C63" s="12" t="s">
        <v>366</v>
      </c>
      <c r="D63" s="12" t="s">
        <v>573</v>
      </c>
      <c r="E63" s="12" t="s">
        <v>574</v>
      </c>
      <c r="F63" s="12">
        <v>2.15</v>
      </c>
      <c r="G63" s="12" t="s">
        <v>305</v>
      </c>
      <c r="H63" s="13">
        <v>4043</v>
      </c>
      <c r="I63" s="13">
        <v>1979</v>
      </c>
      <c r="J63" s="13">
        <v>2064</v>
      </c>
      <c r="K63" s="12"/>
      <c r="L63" s="12"/>
      <c r="M63" s="12"/>
      <c r="N63" s="12"/>
    </row>
    <row r="64" spans="1:14" x14ac:dyDescent="0.25">
      <c r="A64" s="12" t="s">
        <v>575</v>
      </c>
      <c r="B64" s="12" t="s">
        <v>576</v>
      </c>
      <c r="C64" s="12" t="s">
        <v>313</v>
      </c>
      <c r="D64" s="12" t="s">
        <v>577</v>
      </c>
      <c r="E64" s="12" t="s">
        <v>578</v>
      </c>
      <c r="F64" s="12">
        <v>2.9</v>
      </c>
      <c r="G64" s="12" t="s">
        <v>302</v>
      </c>
      <c r="H64" s="13">
        <v>3431</v>
      </c>
      <c r="I64" s="13">
        <v>1690</v>
      </c>
      <c r="J64" s="13">
        <v>1742</v>
      </c>
      <c r="K64" s="12"/>
      <c r="L64" s="12"/>
      <c r="M64" s="12"/>
      <c r="N64" s="12"/>
    </row>
    <row r="65" spans="1:14" x14ac:dyDescent="0.25">
      <c r="A65" s="12" t="s">
        <v>579</v>
      </c>
      <c r="B65" s="12" t="s">
        <v>580</v>
      </c>
      <c r="C65" s="12" t="s">
        <v>581</v>
      </c>
      <c r="D65" s="12" t="s">
        <v>582</v>
      </c>
      <c r="E65" s="12" t="s">
        <v>583</v>
      </c>
      <c r="F65" s="12">
        <v>2.85</v>
      </c>
      <c r="G65" s="12" t="s">
        <v>304</v>
      </c>
      <c r="H65" s="13">
        <v>5005</v>
      </c>
      <c r="I65" s="13">
        <v>2356</v>
      </c>
      <c r="J65" s="13">
        <v>2649</v>
      </c>
      <c r="K65" s="12"/>
      <c r="L65" s="12"/>
      <c r="M65" s="12"/>
      <c r="N65" s="12"/>
    </row>
    <row r="66" spans="1:14" x14ac:dyDescent="0.25">
      <c r="A66" s="12" t="s">
        <v>584</v>
      </c>
      <c r="B66" s="12" t="s">
        <v>160</v>
      </c>
      <c r="C66" s="12" t="s">
        <v>366</v>
      </c>
      <c r="D66" s="12" t="s">
        <v>585</v>
      </c>
      <c r="E66" s="12" t="s">
        <v>586</v>
      </c>
      <c r="F66" s="12">
        <v>2.7</v>
      </c>
      <c r="G66" s="12" t="s">
        <v>302</v>
      </c>
      <c r="H66" s="13">
        <v>2183</v>
      </c>
      <c r="I66" s="13">
        <v>1041</v>
      </c>
      <c r="J66" s="13">
        <v>1142</v>
      </c>
      <c r="K66" s="12"/>
      <c r="L66" s="12"/>
      <c r="M66" s="12"/>
      <c r="N66" s="12"/>
    </row>
    <row r="67" spans="1:14" x14ac:dyDescent="0.25">
      <c r="A67" s="12" t="s">
        <v>587</v>
      </c>
      <c r="B67" s="12" t="s">
        <v>588</v>
      </c>
      <c r="C67" s="12" t="s">
        <v>521</v>
      </c>
      <c r="D67" s="12" t="s">
        <v>589</v>
      </c>
      <c r="E67" s="12" t="s">
        <v>590</v>
      </c>
      <c r="F67" s="12">
        <v>2.2000000000000002</v>
      </c>
      <c r="G67" s="12" t="s">
        <v>305</v>
      </c>
      <c r="H67" s="13">
        <v>1193</v>
      </c>
      <c r="I67" s="13">
        <v>494</v>
      </c>
      <c r="J67" s="13">
        <v>699</v>
      </c>
      <c r="K67" s="12"/>
      <c r="L67" s="12"/>
      <c r="M67" s="12"/>
      <c r="N67" s="12"/>
    </row>
    <row r="68" spans="1:14" x14ac:dyDescent="0.25">
      <c r="A68" s="12" t="s">
        <v>591</v>
      </c>
      <c r="B68" s="12" t="s">
        <v>592</v>
      </c>
      <c r="C68" s="12" t="s">
        <v>593</v>
      </c>
      <c r="D68" s="12" t="s">
        <v>594</v>
      </c>
      <c r="E68" s="12" t="s">
        <v>595</v>
      </c>
      <c r="F68" s="12">
        <v>2.4</v>
      </c>
      <c r="G68" s="12" t="s">
        <v>302</v>
      </c>
      <c r="H68" s="13">
        <v>4266</v>
      </c>
      <c r="I68" s="13">
        <v>2056</v>
      </c>
      <c r="J68" s="13">
        <v>2210</v>
      </c>
      <c r="K68" s="12"/>
      <c r="L68" s="12"/>
      <c r="M68" s="12"/>
      <c r="N68" s="12"/>
    </row>
    <row r="69" spans="1:14" x14ac:dyDescent="0.25">
      <c r="A69" s="12" t="s">
        <v>596</v>
      </c>
      <c r="B69" s="12" t="s">
        <v>274</v>
      </c>
      <c r="C69" s="12" t="s">
        <v>313</v>
      </c>
      <c r="D69" s="12" t="s">
        <v>597</v>
      </c>
      <c r="E69" s="12" t="s">
        <v>598</v>
      </c>
      <c r="F69" s="12">
        <v>2.8</v>
      </c>
      <c r="G69" s="12" t="s">
        <v>302</v>
      </c>
      <c r="H69" s="13">
        <v>3198</v>
      </c>
      <c r="I69" s="13">
        <v>1449</v>
      </c>
      <c r="J69" s="13">
        <v>1749</v>
      </c>
      <c r="K69" s="12"/>
      <c r="L69" s="12"/>
      <c r="M69" s="12"/>
      <c r="N69" s="12"/>
    </row>
    <row r="70" spans="1:14" x14ac:dyDescent="0.25">
      <c r="A70" s="12" t="s">
        <v>599</v>
      </c>
      <c r="B70" s="12" t="s">
        <v>174</v>
      </c>
      <c r="C70" s="12" t="s">
        <v>600</v>
      </c>
      <c r="D70" s="12" t="s">
        <v>601</v>
      </c>
      <c r="E70" s="12" t="s">
        <v>602</v>
      </c>
      <c r="F70" s="12">
        <v>2.6</v>
      </c>
      <c r="G70" s="12" t="s">
        <v>302</v>
      </c>
      <c r="H70" s="13">
        <v>2812</v>
      </c>
      <c r="I70" s="13">
        <v>1296</v>
      </c>
      <c r="J70" s="13">
        <v>1516</v>
      </c>
      <c r="K70" s="12"/>
      <c r="L70" s="12"/>
      <c r="M70" s="12"/>
      <c r="N70" s="12"/>
    </row>
    <row r="71" spans="1:14" x14ac:dyDescent="0.25">
      <c r="A71" s="12" t="s">
        <v>603</v>
      </c>
      <c r="B71" s="12" t="s">
        <v>604</v>
      </c>
      <c r="C71" s="12" t="s">
        <v>341</v>
      </c>
      <c r="D71" s="12" t="s">
        <v>605</v>
      </c>
      <c r="E71" s="12" t="s">
        <v>606</v>
      </c>
      <c r="F71" s="12">
        <v>2.0499999999999998</v>
      </c>
      <c r="G71" s="12" t="s">
        <v>304</v>
      </c>
      <c r="H71" s="13">
        <v>5194</v>
      </c>
      <c r="I71" s="13">
        <v>2617</v>
      </c>
      <c r="J71" s="13">
        <v>2577</v>
      </c>
      <c r="K71" s="12"/>
      <c r="L71" s="12"/>
      <c r="M71" s="12"/>
      <c r="N71" s="12"/>
    </row>
    <row r="72" spans="1:14" x14ac:dyDescent="0.25">
      <c r="A72" s="12" t="s">
        <v>607</v>
      </c>
      <c r="B72" s="12" t="s">
        <v>608</v>
      </c>
      <c r="C72" s="12" t="s">
        <v>535</v>
      </c>
      <c r="D72" s="12" t="s">
        <v>609</v>
      </c>
      <c r="E72" s="12" t="s">
        <v>610</v>
      </c>
      <c r="F72" s="12">
        <v>3</v>
      </c>
      <c r="G72" s="12" t="s">
        <v>304</v>
      </c>
      <c r="H72" s="13">
        <v>990</v>
      </c>
      <c r="I72" s="13">
        <v>488</v>
      </c>
      <c r="J72" s="13">
        <v>502</v>
      </c>
      <c r="K72" s="12"/>
      <c r="L72" s="12"/>
      <c r="M72" s="12"/>
      <c r="N72" s="12"/>
    </row>
    <row r="73" spans="1:14" x14ac:dyDescent="0.25">
      <c r="A73" s="12" t="s">
        <v>611</v>
      </c>
      <c r="B73" s="12" t="s">
        <v>281</v>
      </c>
      <c r="C73" s="12" t="s">
        <v>308</v>
      </c>
      <c r="D73" s="12" t="s">
        <v>612</v>
      </c>
      <c r="E73" s="12" t="s">
        <v>613</v>
      </c>
      <c r="F73" s="12">
        <v>2.9</v>
      </c>
      <c r="G73" s="12" t="s">
        <v>302</v>
      </c>
      <c r="H73" s="13">
        <v>1531</v>
      </c>
      <c r="I73" s="13">
        <v>751</v>
      </c>
      <c r="J73" s="13">
        <v>781</v>
      </c>
      <c r="K73" s="12"/>
      <c r="L73" s="12"/>
      <c r="M73" s="12"/>
      <c r="N73" s="12"/>
    </row>
    <row r="74" spans="1:14" x14ac:dyDescent="0.25">
      <c r="A74" s="12" t="s">
        <v>614</v>
      </c>
      <c r="B74" s="12" t="s">
        <v>615</v>
      </c>
      <c r="C74" s="12" t="s">
        <v>366</v>
      </c>
      <c r="D74" s="12" t="s">
        <v>616</v>
      </c>
      <c r="E74" s="12" t="s">
        <v>617</v>
      </c>
      <c r="F74" s="12">
        <v>2.8</v>
      </c>
      <c r="G74" s="12" t="s">
        <v>302</v>
      </c>
      <c r="H74" s="13">
        <v>2941</v>
      </c>
      <c r="I74" s="13">
        <v>1499</v>
      </c>
      <c r="J74" s="13">
        <v>1442</v>
      </c>
      <c r="K74" s="12"/>
      <c r="L74" s="12"/>
      <c r="M74" s="12"/>
      <c r="N74" s="12"/>
    </row>
    <row r="75" spans="1:14" x14ac:dyDescent="0.25">
      <c r="A75" s="12" t="s">
        <v>618</v>
      </c>
      <c r="B75" s="12" t="s">
        <v>619</v>
      </c>
      <c r="C75" s="12" t="s">
        <v>313</v>
      </c>
      <c r="D75" s="12" t="s">
        <v>620</v>
      </c>
      <c r="E75" s="12" t="s">
        <v>621</v>
      </c>
      <c r="F75" s="12">
        <v>2.5</v>
      </c>
      <c r="G75" s="12" t="s">
        <v>305</v>
      </c>
      <c r="H75" s="13">
        <v>1162</v>
      </c>
      <c r="I75" s="13">
        <v>543</v>
      </c>
      <c r="J75" s="13">
        <v>619</v>
      </c>
      <c r="K75" s="12"/>
      <c r="L75" s="12"/>
      <c r="M75" s="12"/>
      <c r="N75" s="12"/>
    </row>
    <row r="76" spans="1:14" x14ac:dyDescent="0.25">
      <c r="A76" s="12" t="s">
        <v>622</v>
      </c>
      <c r="B76" s="12" t="s">
        <v>623</v>
      </c>
      <c r="C76" s="12" t="s">
        <v>308</v>
      </c>
      <c r="D76" s="12" t="s">
        <v>624</v>
      </c>
      <c r="E76" s="12" t="s">
        <v>625</v>
      </c>
      <c r="F76" s="12">
        <v>2.92</v>
      </c>
      <c r="G76" s="12" t="s">
        <v>305</v>
      </c>
      <c r="H76" s="13">
        <v>1826</v>
      </c>
      <c r="I76" s="13">
        <v>898</v>
      </c>
      <c r="J76" s="13">
        <v>929</v>
      </c>
      <c r="K76" s="12"/>
      <c r="L76" s="12"/>
      <c r="M76" s="12"/>
      <c r="N76" s="12"/>
    </row>
    <row r="77" spans="1:14" x14ac:dyDescent="0.25">
      <c r="A77" s="12" t="s">
        <v>626</v>
      </c>
      <c r="B77" s="12" t="s">
        <v>627</v>
      </c>
      <c r="C77" s="12" t="s">
        <v>628</v>
      </c>
      <c r="D77" s="12" t="s">
        <v>629</v>
      </c>
      <c r="E77" s="12" t="s">
        <v>630</v>
      </c>
      <c r="F77" s="12">
        <v>2.85</v>
      </c>
      <c r="G77" s="12" t="s">
        <v>304</v>
      </c>
      <c r="H77" s="13">
        <v>2979</v>
      </c>
      <c r="I77" s="13">
        <v>1399</v>
      </c>
      <c r="J77" s="13">
        <v>1580</v>
      </c>
      <c r="K77" s="12"/>
      <c r="L77" s="12"/>
      <c r="M77" s="12"/>
      <c r="N77" s="12"/>
    </row>
    <row r="78" spans="1:14" x14ac:dyDescent="0.25">
      <c r="A78" s="12" t="s">
        <v>631</v>
      </c>
      <c r="B78" s="12" t="s">
        <v>261</v>
      </c>
      <c r="C78" s="12" t="s">
        <v>632</v>
      </c>
      <c r="D78" s="12" t="s">
        <v>633</v>
      </c>
      <c r="E78" s="12" t="s">
        <v>634</v>
      </c>
      <c r="F78" s="12">
        <v>2.25</v>
      </c>
      <c r="G78" s="12" t="s">
        <v>304</v>
      </c>
      <c r="H78" s="13">
        <v>769</v>
      </c>
      <c r="I78" s="13">
        <v>363</v>
      </c>
      <c r="J78" s="13">
        <v>406</v>
      </c>
      <c r="K78" s="12"/>
      <c r="L78" s="12"/>
      <c r="M78" s="12"/>
      <c r="N78" s="12"/>
    </row>
    <row r="79" spans="1:14" x14ac:dyDescent="0.25">
      <c r="A79" s="12" t="s">
        <v>635</v>
      </c>
      <c r="B79" s="12" t="s">
        <v>636</v>
      </c>
      <c r="C79" s="12" t="s">
        <v>313</v>
      </c>
      <c r="D79" s="12" t="s">
        <v>637</v>
      </c>
      <c r="E79" s="12" t="s">
        <v>638</v>
      </c>
      <c r="F79" s="12">
        <v>2.1</v>
      </c>
      <c r="G79" s="12" t="s">
        <v>303</v>
      </c>
      <c r="H79" s="13">
        <v>2401</v>
      </c>
      <c r="I79" s="13">
        <v>1164</v>
      </c>
      <c r="J79" s="13">
        <v>1237</v>
      </c>
      <c r="K79" s="12"/>
      <c r="L79" s="12"/>
      <c r="M79" s="12"/>
      <c r="N79" s="12"/>
    </row>
    <row r="80" spans="1:14" x14ac:dyDescent="0.25">
      <c r="A80" s="12" t="s">
        <v>639</v>
      </c>
      <c r="B80" s="12" t="s">
        <v>640</v>
      </c>
      <c r="C80" s="12" t="s">
        <v>521</v>
      </c>
      <c r="D80" s="12" t="s">
        <v>641</v>
      </c>
      <c r="E80" s="12" t="s">
        <v>642</v>
      </c>
      <c r="F80" s="12">
        <v>2.0499999999999998</v>
      </c>
      <c r="G80" s="12" t="s">
        <v>305</v>
      </c>
      <c r="H80" s="13">
        <v>3019</v>
      </c>
      <c r="I80" s="13">
        <v>1453</v>
      </c>
      <c r="J80" s="13">
        <v>1565</v>
      </c>
      <c r="K80" s="12"/>
      <c r="L80" s="12"/>
      <c r="M80" s="12"/>
      <c r="N80" s="12"/>
    </row>
    <row r="81" spans="1:14" x14ac:dyDescent="0.25">
      <c r="A81" s="12" t="s">
        <v>643</v>
      </c>
      <c r="B81" s="12" t="s">
        <v>644</v>
      </c>
      <c r="C81" s="12" t="s">
        <v>313</v>
      </c>
      <c r="D81" s="12" t="s">
        <v>645</v>
      </c>
      <c r="E81" s="12" t="s">
        <v>646</v>
      </c>
      <c r="F81" s="12">
        <v>2.74</v>
      </c>
      <c r="G81" s="12" t="s">
        <v>305</v>
      </c>
      <c r="H81" s="13">
        <v>4161</v>
      </c>
      <c r="I81" s="13">
        <v>1935</v>
      </c>
      <c r="J81" s="13">
        <v>2227</v>
      </c>
      <c r="K81" s="12"/>
      <c r="L81" s="12"/>
      <c r="M81" s="12"/>
      <c r="N81" s="12"/>
    </row>
    <row r="82" spans="1:14" x14ac:dyDescent="0.25">
      <c r="A82" s="12" t="s">
        <v>647</v>
      </c>
      <c r="B82" s="12" t="s">
        <v>648</v>
      </c>
      <c r="C82" s="12" t="s">
        <v>649</v>
      </c>
      <c r="D82" s="12" t="s">
        <v>650</v>
      </c>
      <c r="E82" s="12" t="s">
        <v>651</v>
      </c>
      <c r="F82" s="12">
        <v>2.21</v>
      </c>
      <c r="G82" s="12" t="s">
        <v>305</v>
      </c>
      <c r="H82" s="13">
        <v>1436</v>
      </c>
      <c r="I82" s="13">
        <v>591</v>
      </c>
      <c r="J82" s="13">
        <v>845</v>
      </c>
      <c r="K82" s="12"/>
      <c r="L82" s="12"/>
      <c r="M82" s="12"/>
      <c r="N82" s="12"/>
    </row>
    <row r="83" spans="1:14" x14ac:dyDescent="0.25">
      <c r="A83" s="12" t="s">
        <v>652</v>
      </c>
      <c r="B83" s="12" t="s">
        <v>653</v>
      </c>
      <c r="C83" s="12" t="s">
        <v>539</v>
      </c>
      <c r="D83" s="12" t="s">
        <v>654</v>
      </c>
      <c r="E83" s="12" t="s">
        <v>655</v>
      </c>
      <c r="F83" s="12">
        <v>2.33</v>
      </c>
      <c r="G83" s="12" t="s">
        <v>305</v>
      </c>
      <c r="H83" s="13">
        <v>1533</v>
      </c>
      <c r="I83" s="13">
        <v>693</v>
      </c>
      <c r="J83" s="13">
        <v>840</v>
      </c>
      <c r="K83" s="12"/>
      <c r="L83" s="12"/>
      <c r="M83" s="12"/>
      <c r="N83" s="12"/>
    </row>
    <row r="84" spans="1:14" x14ac:dyDescent="0.25">
      <c r="A84" s="12" t="s">
        <v>656</v>
      </c>
      <c r="B84" s="12" t="s">
        <v>657</v>
      </c>
      <c r="C84" s="12" t="s">
        <v>366</v>
      </c>
      <c r="D84" s="12" t="s">
        <v>658</v>
      </c>
      <c r="E84" s="12" t="s">
        <v>659</v>
      </c>
      <c r="F84" s="12">
        <v>2.04</v>
      </c>
      <c r="G84" s="12" t="s">
        <v>305</v>
      </c>
      <c r="H84" s="13">
        <v>1926</v>
      </c>
      <c r="I84" s="13">
        <v>846</v>
      </c>
      <c r="J84" s="13">
        <v>1079</v>
      </c>
      <c r="K84" s="12"/>
      <c r="L84" s="12"/>
      <c r="M84" s="12"/>
      <c r="N84" s="12"/>
    </row>
    <row r="85" spans="1:14" x14ac:dyDescent="0.25">
      <c r="A85" s="12" t="s">
        <v>660</v>
      </c>
      <c r="B85" s="12" t="s">
        <v>661</v>
      </c>
      <c r="C85" s="12" t="s">
        <v>539</v>
      </c>
      <c r="D85" s="12" t="s">
        <v>662</v>
      </c>
      <c r="E85" s="12" t="s">
        <v>663</v>
      </c>
      <c r="F85" s="12">
        <v>2.6</v>
      </c>
      <c r="G85" s="12" t="s">
        <v>304</v>
      </c>
      <c r="H85" s="13">
        <v>2569</v>
      </c>
      <c r="I85" s="13">
        <v>1261</v>
      </c>
      <c r="J85" s="13">
        <v>1308</v>
      </c>
      <c r="K85" s="12"/>
      <c r="L85" s="12"/>
      <c r="M85" s="12"/>
      <c r="N85" s="12"/>
    </row>
    <row r="86" spans="1:14" x14ac:dyDescent="0.25">
      <c r="A86" s="12" t="s">
        <v>664</v>
      </c>
      <c r="B86" s="12" t="s">
        <v>665</v>
      </c>
      <c r="C86" s="12" t="s">
        <v>313</v>
      </c>
      <c r="D86" s="12" t="s">
        <v>666</v>
      </c>
      <c r="E86" s="12" t="s">
        <v>523</v>
      </c>
      <c r="F86" s="12">
        <v>2.2999999999999998</v>
      </c>
      <c r="G86" s="12" t="s">
        <v>304</v>
      </c>
      <c r="H86" s="13">
        <v>1300</v>
      </c>
      <c r="I86" s="13">
        <v>628</v>
      </c>
      <c r="J86" s="13">
        <v>673</v>
      </c>
      <c r="K86" s="12"/>
      <c r="L86" s="12"/>
      <c r="M86" s="12"/>
      <c r="N86" s="12"/>
    </row>
    <row r="87" spans="1:14" x14ac:dyDescent="0.25">
      <c r="A87" s="12" t="s">
        <v>667</v>
      </c>
      <c r="B87" s="12" t="s">
        <v>668</v>
      </c>
      <c r="C87" s="12" t="s">
        <v>544</v>
      </c>
      <c r="D87" s="12" t="s">
        <v>669</v>
      </c>
      <c r="E87" s="12" t="s">
        <v>670</v>
      </c>
      <c r="F87" s="12">
        <v>2.56</v>
      </c>
      <c r="G87" s="12" t="s">
        <v>305</v>
      </c>
      <c r="H87" s="13">
        <v>1061</v>
      </c>
      <c r="I87" s="13">
        <v>513</v>
      </c>
      <c r="J87" s="13">
        <v>548</v>
      </c>
      <c r="K87" s="12"/>
      <c r="L87" s="12"/>
      <c r="M87" s="12"/>
      <c r="N87" s="12"/>
    </row>
    <row r="88" spans="1:14" x14ac:dyDescent="0.25">
      <c r="A88" s="12" t="s">
        <v>671</v>
      </c>
      <c r="B88" s="12" t="s">
        <v>198</v>
      </c>
      <c r="C88" s="12" t="s">
        <v>672</v>
      </c>
      <c r="D88" s="12" t="s">
        <v>673</v>
      </c>
      <c r="E88" s="12" t="s">
        <v>674</v>
      </c>
      <c r="F88" s="12">
        <v>1.8</v>
      </c>
      <c r="G88" s="12" t="s">
        <v>305</v>
      </c>
      <c r="H88" s="13">
        <v>1811</v>
      </c>
      <c r="I88" s="13">
        <v>815</v>
      </c>
      <c r="J88" s="13">
        <v>996</v>
      </c>
      <c r="K88" s="12"/>
      <c r="L88" s="12"/>
      <c r="M88" s="12"/>
      <c r="N88" s="12"/>
    </row>
    <row r="89" spans="1:14" x14ac:dyDescent="0.25">
      <c r="A89" s="12" t="s">
        <v>675</v>
      </c>
      <c r="B89" s="12" t="s">
        <v>676</v>
      </c>
      <c r="C89" s="12" t="s">
        <v>539</v>
      </c>
      <c r="D89" s="12" t="s">
        <v>677</v>
      </c>
      <c r="E89" s="12" t="s">
        <v>549</v>
      </c>
      <c r="F89" s="12">
        <v>2.44</v>
      </c>
      <c r="G89" s="12" t="s">
        <v>304</v>
      </c>
      <c r="H89" s="13">
        <v>1754</v>
      </c>
      <c r="I89" s="13">
        <v>801</v>
      </c>
      <c r="J89" s="13">
        <v>953</v>
      </c>
      <c r="K89" s="12"/>
      <c r="L89" s="12"/>
      <c r="M89" s="12"/>
      <c r="N89" s="12"/>
    </row>
    <row r="90" spans="1:14" x14ac:dyDescent="0.25">
      <c r="A90" s="12" t="s">
        <v>678</v>
      </c>
      <c r="B90" s="12" t="s">
        <v>679</v>
      </c>
      <c r="C90" s="12" t="s">
        <v>672</v>
      </c>
      <c r="D90" s="12" t="s">
        <v>680</v>
      </c>
      <c r="E90" s="12" t="s">
        <v>681</v>
      </c>
      <c r="F90" s="12">
        <v>2.6</v>
      </c>
      <c r="G90" s="12" t="s">
        <v>305</v>
      </c>
      <c r="H90" s="13">
        <v>1955</v>
      </c>
      <c r="I90" s="13">
        <v>906</v>
      </c>
      <c r="J90" s="13">
        <v>1049</v>
      </c>
      <c r="K90" s="12"/>
      <c r="L90" s="12"/>
      <c r="M90" s="12"/>
      <c r="N90" s="12"/>
    </row>
    <row r="91" spans="1:14" x14ac:dyDescent="0.25">
      <c r="A91" s="12" t="s">
        <v>682</v>
      </c>
      <c r="B91" s="12" t="s">
        <v>164</v>
      </c>
      <c r="C91" s="12" t="s">
        <v>683</v>
      </c>
      <c r="D91" s="12" t="s">
        <v>684</v>
      </c>
      <c r="E91" s="12" t="s">
        <v>685</v>
      </c>
      <c r="F91" s="12">
        <v>1.95</v>
      </c>
      <c r="G91" s="12" t="s">
        <v>304</v>
      </c>
      <c r="H91" s="13">
        <v>2510</v>
      </c>
      <c r="I91" s="13">
        <v>1194</v>
      </c>
      <c r="J91" s="13">
        <v>1316</v>
      </c>
      <c r="K91" s="12"/>
      <c r="L91" s="12"/>
      <c r="M91" s="12"/>
      <c r="N91" s="12"/>
    </row>
    <row r="92" spans="1:14" x14ac:dyDescent="0.25">
      <c r="A92" s="12" t="s">
        <v>686</v>
      </c>
      <c r="B92" s="12" t="s">
        <v>687</v>
      </c>
      <c r="C92" s="12" t="s">
        <v>688</v>
      </c>
      <c r="D92" s="12" t="s">
        <v>689</v>
      </c>
      <c r="E92" s="12" t="s">
        <v>590</v>
      </c>
      <c r="F92" s="12">
        <v>2.2999999999999998</v>
      </c>
      <c r="G92" s="12" t="s">
        <v>305</v>
      </c>
      <c r="H92" s="13">
        <v>3166</v>
      </c>
      <c r="I92" s="13">
        <v>1455</v>
      </c>
      <c r="J92" s="13">
        <v>1712</v>
      </c>
      <c r="K92" s="12"/>
      <c r="L92" s="12"/>
      <c r="M92" s="12"/>
      <c r="N92" s="12"/>
    </row>
    <row r="93" spans="1:14" x14ac:dyDescent="0.25">
      <c r="A93" s="12" t="s">
        <v>690</v>
      </c>
      <c r="B93" s="12" t="s">
        <v>250</v>
      </c>
      <c r="C93" s="12" t="s">
        <v>691</v>
      </c>
      <c r="D93" s="12" t="s">
        <v>692</v>
      </c>
      <c r="E93" s="12" t="s">
        <v>693</v>
      </c>
      <c r="F93" s="12">
        <v>3</v>
      </c>
      <c r="G93" s="12" t="s">
        <v>304</v>
      </c>
      <c r="H93" s="13">
        <v>1887</v>
      </c>
      <c r="I93" s="13">
        <v>882</v>
      </c>
      <c r="J93" s="13">
        <v>1005</v>
      </c>
      <c r="K93" s="12"/>
      <c r="L93" s="12"/>
      <c r="M93" s="12"/>
      <c r="N93" s="12"/>
    </row>
    <row r="94" spans="1:14" x14ac:dyDescent="0.25">
      <c r="A94" s="12" t="s">
        <v>694</v>
      </c>
      <c r="B94" s="12" t="s">
        <v>695</v>
      </c>
      <c r="C94" s="12" t="s">
        <v>366</v>
      </c>
      <c r="D94" s="12" t="s">
        <v>696</v>
      </c>
      <c r="E94" s="12" t="s">
        <v>674</v>
      </c>
      <c r="F94" s="12">
        <v>2.9</v>
      </c>
      <c r="G94" s="12" t="s">
        <v>305</v>
      </c>
      <c r="H94" s="13">
        <v>1389</v>
      </c>
      <c r="I94" s="13">
        <v>641</v>
      </c>
      <c r="J94" s="13">
        <v>748</v>
      </c>
      <c r="K94" s="12"/>
      <c r="L94" s="12"/>
      <c r="M94" s="12"/>
      <c r="N94" s="12"/>
    </row>
    <row r="95" spans="1:14" x14ac:dyDescent="0.25">
      <c r="A95" s="12" t="s">
        <v>697</v>
      </c>
      <c r="B95" s="12" t="s">
        <v>698</v>
      </c>
      <c r="C95" s="12" t="s">
        <v>366</v>
      </c>
      <c r="D95" s="12" t="s">
        <v>699</v>
      </c>
      <c r="E95" s="12" t="s">
        <v>700</v>
      </c>
      <c r="F95" s="12">
        <v>1.6</v>
      </c>
      <c r="G95" s="12" t="s">
        <v>305</v>
      </c>
      <c r="H95" s="13">
        <v>926</v>
      </c>
      <c r="I95" s="13">
        <v>404</v>
      </c>
      <c r="J95" s="13">
        <v>522</v>
      </c>
      <c r="K95" s="12"/>
      <c r="L95" s="12"/>
      <c r="M95" s="12"/>
      <c r="N95" s="12"/>
    </row>
    <row r="96" spans="1:14" x14ac:dyDescent="0.25">
      <c r="A96" s="12" t="s">
        <v>701</v>
      </c>
      <c r="B96" s="12" t="s">
        <v>702</v>
      </c>
      <c r="C96" s="12" t="s">
        <v>313</v>
      </c>
      <c r="D96" s="12" t="s">
        <v>703</v>
      </c>
      <c r="E96" s="12" t="s">
        <v>704</v>
      </c>
      <c r="F96" s="12">
        <v>1.35</v>
      </c>
      <c r="G96" s="12" t="s">
        <v>305</v>
      </c>
      <c r="H96" s="13">
        <v>1299</v>
      </c>
      <c r="I96" s="13">
        <v>607</v>
      </c>
      <c r="J96" s="13">
        <v>692</v>
      </c>
      <c r="K96" s="12"/>
      <c r="L96" s="12"/>
      <c r="M96" s="12"/>
      <c r="N96" s="12"/>
    </row>
    <row r="97" spans="1:14" x14ac:dyDescent="0.25">
      <c r="A97" s="12" t="s">
        <v>705</v>
      </c>
      <c r="B97" s="12" t="s">
        <v>706</v>
      </c>
      <c r="C97" s="12" t="s">
        <v>503</v>
      </c>
      <c r="D97" s="12" t="s">
        <v>707</v>
      </c>
      <c r="E97" s="12" t="s">
        <v>708</v>
      </c>
      <c r="F97" s="12">
        <v>2.4</v>
      </c>
      <c r="G97" s="12" t="s">
        <v>305</v>
      </c>
      <c r="H97" s="13">
        <v>2006</v>
      </c>
      <c r="I97" s="13">
        <v>937</v>
      </c>
      <c r="J97" s="13">
        <v>1069</v>
      </c>
      <c r="K97" s="12"/>
      <c r="L97" s="12"/>
      <c r="M97" s="12"/>
      <c r="N97" s="12"/>
    </row>
    <row r="98" spans="1:14" x14ac:dyDescent="0.25">
      <c r="A98" s="12" t="s">
        <v>709</v>
      </c>
      <c r="B98" s="12" t="s">
        <v>710</v>
      </c>
      <c r="C98" s="12" t="s">
        <v>313</v>
      </c>
      <c r="D98" s="12" t="s">
        <v>711</v>
      </c>
      <c r="E98" s="12" t="s">
        <v>712</v>
      </c>
      <c r="F98" s="12">
        <v>1.8</v>
      </c>
      <c r="G98" s="12" t="s">
        <v>304</v>
      </c>
      <c r="H98" s="13">
        <v>3258</v>
      </c>
      <c r="I98" s="13">
        <v>1528</v>
      </c>
      <c r="J98" s="13">
        <v>1730</v>
      </c>
      <c r="K98" s="12"/>
      <c r="L98" s="12"/>
      <c r="M98" s="12"/>
      <c r="N98" s="12"/>
    </row>
    <row r="99" spans="1:14" x14ac:dyDescent="0.25">
      <c r="A99" s="12" t="s">
        <v>713</v>
      </c>
      <c r="B99" s="12" t="s">
        <v>714</v>
      </c>
      <c r="C99" s="12" t="s">
        <v>535</v>
      </c>
      <c r="D99" s="12" t="s">
        <v>715</v>
      </c>
      <c r="E99" s="12" t="s">
        <v>343</v>
      </c>
      <c r="F99" s="12">
        <v>2.5</v>
      </c>
      <c r="G99" s="12" t="s">
        <v>304</v>
      </c>
      <c r="H99" s="13">
        <v>2150</v>
      </c>
      <c r="I99" s="13">
        <v>985</v>
      </c>
      <c r="J99" s="13">
        <v>1165</v>
      </c>
      <c r="K99" s="12"/>
      <c r="L99" s="12"/>
      <c r="M99" s="12"/>
      <c r="N99" s="12"/>
    </row>
    <row r="100" spans="1:14" x14ac:dyDescent="0.25">
      <c r="A100" s="12" t="s">
        <v>716</v>
      </c>
      <c r="B100" s="12" t="s">
        <v>190</v>
      </c>
      <c r="C100" s="12" t="s">
        <v>341</v>
      </c>
      <c r="D100" s="12" t="s">
        <v>717</v>
      </c>
      <c r="E100" s="12" t="s">
        <v>479</v>
      </c>
      <c r="F100" s="12">
        <v>2.82</v>
      </c>
      <c r="G100" s="12" t="s">
        <v>304</v>
      </c>
      <c r="H100" s="13">
        <v>4574</v>
      </c>
      <c r="I100" s="13">
        <v>2341</v>
      </c>
      <c r="J100" s="13">
        <v>2234</v>
      </c>
      <c r="K100" s="12"/>
      <c r="L100" s="12"/>
      <c r="M100" s="12"/>
      <c r="N100" s="12"/>
    </row>
    <row r="101" spans="1:14" x14ac:dyDescent="0.25">
      <c r="A101" s="12" t="s">
        <v>718</v>
      </c>
      <c r="B101" s="12" t="s">
        <v>719</v>
      </c>
      <c r="C101" s="12" t="s">
        <v>341</v>
      </c>
      <c r="D101" s="12" t="s">
        <v>720</v>
      </c>
      <c r="E101" s="12" t="s">
        <v>721</v>
      </c>
      <c r="F101" s="12">
        <v>1.7</v>
      </c>
      <c r="G101" s="12" t="s">
        <v>304</v>
      </c>
      <c r="H101" s="13">
        <v>2466</v>
      </c>
      <c r="I101" s="13">
        <v>1238</v>
      </c>
      <c r="J101" s="13">
        <v>1228</v>
      </c>
      <c r="K101" s="12"/>
      <c r="L101" s="12"/>
      <c r="M101" s="12"/>
      <c r="N101" s="12"/>
    </row>
    <row r="102" spans="1:14" x14ac:dyDescent="0.25">
      <c r="A102" s="12" t="s">
        <v>722</v>
      </c>
      <c r="B102" s="12" t="s">
        <v>723</v>
      </c>
      <c r="C102" s="12" t="s">
        <v>366</v>
      </c>
      <c r="D102" s="12" t="s">
        <v>724</v>
      </c>
      <c r="E102" s="12" t="s">
        <v>725</v>
      </c>
      <c r="F102" s="12">
        <v>2.5499999999999998</v>
      </c>
      <c r="G102" s="12" t="s">
        <v>302</v>
      </c>
      <c r="H102" s="13">
        <v>3936</v>
      </c>
      <c r="I102" s="13">
        <v>1953</v>
      </c>
      <c r="J102" s="13">
        <v>1983</v>
      </c>
      <c r="K102" s="12"/>
      <c r="L102" s="12"/>
      <c r="M102" s="12"/>
      <c r="N102" s="12"/>
    </row>
    <row r="103" spans="1:14" x14ac:dyDescent="0.25">
      <c r="A103" s="12" t="s">
        <v>726</v>
      </c>
      <c r="B103" s="12" t="s">
        <v>151</v>
      </c>
      <c r="C103" s="12" t="s">
        <v>313</v>
      </c>
      <c r="D103" s="12" t="s">
        <v>727</v>
      </c>
      <c r="E103" s="12" t="s">
        <v>728</v>
      </c>
      <c r="F103" s="12">
        <v>2.65</v>
      </c>
      <c r="G103" s="12" t="s">
        <v>302</v>
      </c>
      <c r="H103" s="13">
        <v>4492</v>
      </c>
      <c r="I103" s="13">
        <v>2140</v>
      </c>
      <c r="J103" s="13">
        <v>2352</v>
      </c>
      <c r="K103" s="12"/>
      <c r="L103" s="12"/>
      <c r="M103" s="12"/>
      <c r="N103" s="12"/>
    </row>
    <row r="104" spans="1:14" x14ac:dyDescent="0.25">
      <c r="A104" s="12" t="s">
        <v>729</v>
      </c>
      <c r="B104" s="12" t="s">
        <v>730</v>
      </c>
      <c r="C104" s="12" t="s">
        <v>731</v>
      </c>
      <c r="D104" s="12" t="s">
        <v>732</v>
      </c>
      <c r="E104" s="12" t="s">
        <v>733</v>
      </c>
      <c r="F104" s="12">
        <v>2.92</v>
      </c>
      <c r="G104" s="12" t="s">
        <v>304</v>
      </c>
      <c r="H104" s="13">
        <v>4223</v>
      </c>
      <c r="I104" s="13">
        <v>2043</v>
      </c>
      <c r="J104" s="13">
        <v>2180</v>
      </c>
      <c r="K104" s="12"/>
      <c r="L104" s="12"/>
      <c r="M104" s="12"/>
      <c r="N104" s="12"/>
    </row>
    <row r="105" spans="1:14" x14ac:dyDescent="0.25">
      <c r="A105" s="12" t="s">
        <v>734</v>
      </c>
      <c r="B105" s="12" t="s">
        <v>735</v>
      </c>
      <c r="C105" s="12" t="s">
        <v>366</v>
      </c>
      <c r="D105" s="12" t="s">
        <v>736</v>
      </c>
      <c r="E105" s="12" t="s">
        <v>737</v>
      </c>
      <c r="F105" s="12">
        <v>2.8</v>
      </c>
      <c r="G105" s="12" t="s">
        <v>302</v>
      </c>
      <c r="H105" s="13">
        <v>3099</v>
      </c>
      <c r="I105" s="13">
        <v>1579</v>
      </c>
      <c r="J105" s="13">
        <v>1521</v>
      </c>
      <c r="K105" s="12"/>
      <c r="L105" s="12"/>
      <c r="M105" s="12"/>
      <c r="N105" s="12"/>
    </row>
    <row r="106" spans="1:14" x14ac:dyDescent="0.25">
      <c r="A106" s="12" t="s">
        <v>738</v>
      </c>
      <c r="B106" s="12" t="s">
        <v>739</v>
      </c>
      <c r="C106" s="12" t="s">
        <v>740</v>
      </c>
      <c r="D106" s="12" t="s">
        <v>741</v>
      </c>
      <c r="E106" s="12" t="s">
        <v>742</v>
      </c>
      <c r="F106" s="12">
        <v>2.8</v>
      </c>
      <c r="G106" s="12" t="s">
        <v>305</v>
      </c>
      <c r="H106" s="13">
        <v>2416</v>
      </c>
      <c r="I106" s="13">
        <v>1132</v>
      </c>
      <c r="J106" s="13">
        <v>1285</v>
      </c>
      <c r="K106" s="12"/>
      <c r="L106" s="12"/>
      <c r="M106" s="12"/>
      <c r="N106" s="12"/>
    </row>
    <row r="107" spans="1:14" x14ac:dyDescent="0.25">
      <c r="A107" s="12" t="s">
        <v>743</v>
      </c>
      <c r="B107" s="12" t="s">
        <v>283</v>
      </c>
      <c r="C107" s="12" t="s">
        <v>313</v>
      </c>
      <c r="D107" s="12" t="s">
        <v>744</v>
      </c>
      <c r="E107" s="12" t="s">
        <v>745</v>
      </c>
      <c r="F107" s="12">
        <v>2.9</v>
      </c>
      <c r="G107" s="12" t="s">
        <v>302</v>
      </c>
      <c r="H107" s="13">
        <v>3822</v>
      </c>
      <c r="I107" s="13">
        <v>1826</v>
      </c>
      <c r="J107" s="13">
        <v>1996</v>
      </c>
      <c r="K107" s="12"/>
      <c r="L107" s="12"/>
      <c r="M107" s="12"/>
      <c r="N107" s="12"/>
    </row>
    <row r="108" spans="1:14" x14ac:dyDescent="0.25">
      <c r="A108" s="12" t="s">
        <v>746</v>
      </c>
      <c r="B108" s="12" t="s">
        <v>747</v>
      </c>
      <c r="C108" s="12" t="s">
        <v>748</v>
      </c>
      <c r="D108" s="12" t="s">
        <v>749</v>
      </c>
      <c r="E108" s="12" t="s">
        <v>750</v>
      </c>
      <c r="F108" s="12">
        <v>1.8</v>
      </c>
      <c r="G108" s="12" t="s">
        <v>304</v>
      </c>
      <c r="H108" s="13">
        <v>3009</v>
      </c>
      <c r="I108" s="13">
        <v>1393</v>
      </c>
      <c r="J108" s="13">
        <v>1616</v>
      </c>
      <c r="K108" s="12"/>
      <c r="L108" s="12"/>
      <c r="M108" s="12"/>
      <c r="N108" s="12"/>
    </row>
    <row r="109" spans="1:14" x14ac:dyDescent="0.25">
      <c r="A109" s="12" t="s">
        <v>751</v>
      </c>
      <c r="B109" s="12" t="s">
        <v>752</v>
      </c>
      <c r="C109" s="12" t="s">
        <v>366</v>
      </c>
      <c r="D109" s="12" t="s">
        <v>753</v>
      </c>
      <c r="E109" s="12" t="s">
        <v>754</v>
      </c>
      <c r="F109" s="12">
        <v>2.4300000000000002</v>
      </c>
      <c r="G109" s="12" t="s">
        <v>304</v>
      </c>
      <c r="H109" s="13">
        <v>2230</v>
      </c>
      <c r="I109" s="13">
        <v>982</v>
      </c>
      <c r="J109" s="13">
        <v>1249</v>
      </c>
      <c r="K109" s="12"/>
      <c r="L109" s="12"/>
      <c r="M109" s="12"/>
      <c r="N109" s="12"/>
    </row>
    <row r="110" spans="1:14" x14ac:dyDescent="0.25">
      <c r="A110" s="12" t="s">
        <v>755</v>
      </c>
      <c r="B110" s="12" t="s">
        <v>756</v>
      </c>
      <c r="C110" s="12" t="s">
        <v>366</v>
      </c>
      <c r="D110" s="12" t="s">
        <v>757</v>
      </c>
      <c r="E110" s="12" t="s">
        <v>758</v>
      </c>
      <c r="F110" s="12">
        <v>2.84</v>
      </c>
      <c r="G110" s="12" t="s">
        <v>305</v>
      </c>
      <c r="H110" s="13">
        <v>2467</v>
      </c>
      <c r="I110" s="13">
        <v>1098</v>
      </c>
      <c r="J110" s="13">
        <v>1370</v>
      </c>
      <c r="K110" s="12"/>
      <c r="L110" s="12"/>
      <c r="M110" s="12"/>
      <c r="N110" s="12"/>
    </row>
    <row r="111" spans="1:14" x14ac:dyDescent="0.25">
      <c r="A111" s="12" t="s">
        <v>759</v>
      </c>
      <c r="B111" s="12" t="s">
        <v>760</v>
      </c>
      <c r="C111" s="12" t="s">
        <v>521</v>
      </c>
      <c r="D111" s="12" t="s">
        <v>761</v>
      </c>
      <c r="E111" s="12" t="s">
        <v>762</v>
      </c>
      <c r="F111" s="12">
        <v>1.7</v>
      </c>
      <c r="G111" s="12" t="s">
        <v>305</v>
      </c>
      <c r="H111" s="13">
        <v>1266</v>
      </c>
      <c r="I111" s="13">
        <v>574</v>
      </c>
      <c r="J111" s="13">
        <v>692</v>
      </c>
      <c r="K111" s="12"/>
      <c r="L111" s="12"/>
      <c r="M111" s="12"/>
      <c r="N111" s="12"/>
    </row>
    <row r="112" spans="1:14" x14ac:dyDescent="0.25">
      <c r="A112" s="12" t="s">
        <v>763</v>
      </c>
      <c r="B112" s="12" t="s">
        <v>764</v>
      </c>
      <c r="C112" s="12" t="s">
        <v>765</v>
      </c>
      <c r="D112" s="12" t="s">
        <v>766</v>
      </c>
      <c r="E112" s="12" t="s">
        <v>767</v>
      </c>
      <c r="F112" s="12">
        <v>1.9</v>
      </c>
      <c r="G112" s="12" t="s">
        <v>304</v>
      </c>
      <c r="H112" s="13">
        <v>1509</v>
      </c>
      <c r="I112" s="13">
        <v>719</v>
      </c>
      <c r="J112" s="13">
        <v>790</v>
      </c>
      <c r="K112" s="12"/>
      <c r="L112" s="12"/>
      <c r="M112" s="12"/>
      <c r="N112" s="12"/>
    </row>
    <row r="113" spans="1:14" x14ac:dyDescent="0.25">
      <c r="A113" s="12" t="s">
        <v>768</v>
      </c>
      <c r="B113" s="12" t="s">
        <v>769</v>
      </c>
      <c r="C113" s="12" t="s">
        <v>770</v>
      </c>
      <c r="D113" s="12" t="s">
        <v>771</v>
      </c>
      <c r="E113" s="12" t="s">
        <v>772</v>
      </c>
      <c r="F113" s="12">
        <v>3</v>
      </c>
      <c r="G113" s="12" t="s">
        <v>304</v>
      </c>
      <c r="H113" s="13">
        <v>3425</v>
      </c>
      <c r="I113" s="13">
        <v>1664</v>
      </c>
      <c r="J113" s="13">
        <v>1761</v>
      </c>
      <c r="K113" s="12"/>
      <c r="L113" s="12"/>
      <c r="M113" s="12"/>
      <c r="N113" s="12"/>
    </row>
    <row r="114" spans="1:14" x14ac:dyDescent="0.25">
      <c r="A114" s="12" t="s">
        <v>773</v>
      </c>
      <c r="B114" s="12" t="s">
        <v>774</v>
      </c>
      <c r="C114" s="12" t="s">
        <v>521</v>
      </c>
      <c r="D114" s="12" t="s">
        <v>775</v>
      </c>
      <c r="E114" s="12" t="s">
        <v>776</v>
      </c>
      <c r="F114" s="12">
        <v>2.95</v>
      </c>
      <c r="G114" s="12" t="s">
        <v>302</v>
      </c>
      <c r="H114" s="13">
        <v>4815</v>
      </c>
      <c r="I114" s="13">
        <v>2298</v>
      </c>
      <c r="J114" s="13">
        <v>2517</v>
      </c>
      <c r="K114" s="12"/>
      <c r="L114" s="12"/>
      <c r="M114" s="12"/>
      <c r="N114" s="12"/>
    </row>
    <row r="115" spans="1:14" x14ac:dyDescent="0.25">
      <c r="A115" s="12" t="s">
        <v>777</v>
      </c>
      <c r="B115" s="12" t="s">
        <v>778</v>
      </c>
      <c r="C115" s="12" t="s">
        <v>341</v>
      </c>
      <c r="D115" s="12" t="s">
        <v>779</v>
      </c>
      <c r="E115" s="12" t="s">
        <v>780</v>
      </c>
      <c r="F115" s="12">
        <v>2</v>
      </c>
      <c r="G115" s="12" t="s">
        <v>304</v>
      </c>
      <c r="H115" s="13">
        <v>2706</v>
      </c>
      <c r="I115" s="13">
        <v>1216</v>
      </c>
      <c r="J115" s="13">
        <v>1490</v>
      </c>
      <c r="K115" s="12"/>
      <c r="L115" s="12"/>
      <c r="M115" s="12"/>
      <c r="N115" s="12"/>
    </row>
    <row r="116" spans="1:14" x14ac:dyDescent="0.25">
      <c r="A116" s="12" t="s">
        <v>781</v>
      </c>
      <c r="B116" s="12" t="s">
        <v>782</v>
      </c>
      <c r="C116" s="12" t="s">
        <v>535</v>
      </c>
      <c r="D116" s="12" t="s">
        <v>783</v>
      </c>
      <c r="E116" s="12" t="s">
        <v>784</v>
      </c>
      <c r="F116" s="12">
        <v>3</v>
      </c>
      <c r="G116" s="12" t="s">
        <v>304</v>
      </c>
      <c r="H116" s="13">
        <v>837</v>
      </c>
      <c r="I116" s="13">
        <v>430</v>
      </c>
      <c r="J116" s="13">
        <v>407</v>
      </c>
      <c r="K116" s="12"/>
      <c r="L116" s="12"/>
      <c r="M116" s="12"/>
      <c r="N116" s="12"/>
    </row>
    <row r="117" spans="1:14" x14ac:dyDescent="0.25">
      <c r="A117" s="12" t="s">
        <v>785</v>
      </c>
      <c r="B117" s="12" t="s">
        <v>786</v>
      </c>
      <c r="C117" s="12" t="s">
        <v>787</v>
      </c>
      <c r="D117" s="12" t="s">
        <v>788</v>
      </c>
      <c r="E117" s="12" t="s">
        <v>789</v>
      </c>
      <c r="F117" s="12">
        <v>2.81</v>
      </c>
      <c r="G117" s="12" t="s">
        <v>302</v>
      </c>
      <c r="H117" s="13">
        <v>2193</v>
      </c>
      <c r="I117" s="13">
        <v>1096</v>
      </c>
      <c r="J117" s="13">
        <v>1097</v>
      </c>
      <c r="K117" s="12"/>
      <c r="L117" s="12"/>
      <c r="M117" s="12"/>
      <c r="N117" s="12"/>
    </row>
    <row r="118" spans="1:14" x14ac:dyDescent="0.25">
      <c r="A118" s="12" t="s">
        <v>790</v>
      </c>
      <c r="B118" s="12" t="s">
        <v>791</v>
      </c>
      <c r="C118" s="12" t="s">
        <v>313</v>
      </c>
      <c r="D118" s="12" t="s">
        <v>792</v>
      </c>
      <c r="E118" s="12" t="s">
        <v>793</v>
      </c>
      <c r="F118" s="12">
        <v>1.9</v>
      </c>
      <c r="G118" s="12" t="s">
        <v>305</v>
      </c>
      <c r="H118" s="13">
        <v>2228</v>
      </c>
      <c r="I118" s="13">
        <v>969</v>
      </c>
      <c r="J118" s="13">
        <v>1259</v>
      </c>
      <c r="K118" s="12"/>
      <c r="L118" s="12"/>
      <c r="M118" s="12"/>
      <c r="N118" s="12"/>
    </row>
    <row r="119" spans="1:14" x14ac:dyDescent="0.25">
      <c r="A119" s="12" t="s">
        <v>794</v>
      </c>
      <c r="B119" s="12" t="s">
        <v>795</v>
      </c>
      <c r="C119" s="12" t="s">
        <v>796</v>
      </c>
      <c r="D119" s="12" t="s">
        <v>797</v>
      </c>
      <c r="E119" s="12" t="s">
        <v>798</v>
      </c>
      <c r="F119" s="12">
        <v>2.7</v>
      </c>
      <c r="G119" s="12" t="s">
        <v>304</v>
      </c>
      <c r="H119" s="13">
        <v>5088</v>
      </c>
      <c r="I119" s="13">
        <v>2387</v>
      </c>
      <c r="J119" s="13">
        <v>2701</v>
      </c>
      <c r="K119" s="12"/>
      <c r="L119" s="12"/>
      <c r="M119" s="12"/>
      <c r="N119" s="12"/>
    </row>
    <row r="120" spans="1:14" x14ac:dyDescent="0.25">
      <c r="A120" s="12" t="s">
        <v>799</v>
      </c>
      <c r="B120" s="12" t="s">
        <v>289</v>
      </c>
      <c r="C120" s="12" t="s">
        <v>503</v>
      </c>
      <c r="D120" s="12" t="s">
        <v>800</v>
      </c>
      <c r="E120" s="12" t="s">
        <v>801</v>
      </c>
      <c r="F120" s="12">
        <v>1.9</v>
      </c>
      <c r="G120" s="12" t="s">
        <v>305</v>
      </c>
      <c r="H120" s="13">
        <v>2273</v>
      </c>
      <c r="I120" s="13">
        <v>1014</v>
      </c>
      <c r="J120" s="13">
        <v>1260</v>
      </c>
      <c r="K120" s="12"/>
      <c r="L120" s="12"/>
      <c r="M120" s="12"/>
      <c r="N120" s="12"/>
    </row>
    <row r="121" spans="1:14" x14ac:dyDescent="0.25">
      <c r="A121" s="12" t="s">
        <v>802</v>
      </c>
      <c r="B121" s="12" t="s">
        <v>237</v>
      </c>
      <c r="C121" s="12" t="s">
        <v>313</v>
      </c>
      <c r="D121" s="12" t="s">
        <v>803</v>
      </c>
      <c r="E121" s="12" t="s">
        <v>804</v>
      </c>
      <c r="F121" s="12">
        <v>2.2000000000000002</v>
      </c>
      <c r="G121" s="12" t="s">
        <v>305</v>
      </c>
      <c r="H121" s="13">
        <v>2597</v>
      </c>
      <c r="I121" s="13">
        <v>1177</v>
      </c>
      <c r="J121" s="13">
        <v>1420</v>
      </c>
      <c r="K121" s="12"/>
      <c r="L121" s="12"/>
      <c r="M121" s="12"/>
      <c r="N121" s="12"/>
    </row>
    <row r="122" spans="1:14" x14ac:dyDescent="0.25">
      <c r="A122" s="12" t="s">
        <v>805</v>
      </c>
      <c r="B122" s="12" t="s">
        <v>806</v>
      </c>
      <c r="C122" s="12" t="s">
        <v>564</v>
      </c>
      <c r="D122" s="12" t="s">
        <v>807</v>
      </c>
      <c r="E122" s="12" t="s">
        <v>808</v>
      </c>
      <c r="F122" s="12">
        <v>2.4</v>
      </c>
      <c r="G122" s="12" t="s">
        <v>304</v>
      </c>
      <c r="H122" s="13">
        <v>1664</v>
      </c>
      <c r="I122" s="13">
        <v>799</v>
      </c>
      <c r="J122" s="13">
        <v>864</v>
      </c>
      <c r="K122" s="12"/>
      <c r="L122" s="12"/>
      <c r="M122" s="12"/>
      <c r="N122" s="12"/>
    </row>
    <row r="123" spans="1:14" x14ac:dyDescent="0.25">
      <c r="A123" s="12" t="s">
        <v>809</v>
      </c>
      <c r="B123" s="12" t="s">
        <v>810</v>
      </c>
      <c r="C123" s="12" t="s">
        <v>539</v>
      </c>
      <c r="D123" s="12" t="s">
        <v>811</v>
      </c>
      <c r="E123" s="12" t="s">
        <v>762</v>
      </c>
      <c r="F123" s="12">
        <v>2.2200000000000002</v>
      </c>
      <c r="G123" s="12" t="s">
        <v>305</v>
      </c>
      <c r="H123" s="13">
        <v>1069</v>
      </c>
      <c r="I123" s="13">
        <v>503</v>
      </c>
      <c r="J123" s="13">
        <v>566</v>
      </c>
      <c r="K123" s="12"/>
      <c r="L123" s="12"/>
      <c r="M123" s="12"/>
      <c r="N123" s="12"/>
    </row>
    <row r="124" spans="1:14" x14ac:dyDescent="0.25">
      <c r="A124" s="12" t="s">
        <v>812</v>
      </c>
      <c r="B124" s="12" t="s">
        <v>813</v>
      </c>
      <c r="C124" s="12" t="s">
        <v>498</v>
      </c>
      <c r="D124" s="12" t="s">
        <v>814</v>
      </c>
      <c r="E124" s="12" t="s">
        <v>815</v>
      </c>
      <c r="F124" s="12">
        <v>2.9</v>
      </c>
      <c r="G124" s="12" t="s">
        <v>304</v>
      </c>
      <c r="H124" s="13">
        <v>1759</v>
      </c>
      <c r="I124" s="13">
        <v>857</v>
      </c>
      <c r="J124" s="13">
        <v>902</v>
      </c>
      <c r="K124" s="12"/>
      <c r="L124" s="12"/>
      <c r="M124" s="12"/>
      <c r="N124" s="12"/>
    </row>
    <row r="125" spans="1:14" x14ac:dyDescent="0.25">
      <c r="A125" s="12" t="s">
        <v>816</v>
      </c>
      <c r="B125" s="12" t="s">
        <v>213</v>
      </c>
      <c r="C125" s="12" t="s">
        <v>313</v>
      </c>
      <c r="D125" s="12" t="s">
        <v>817</v>
      </c>
      <c r="E125" s="12" t="s">
        <v>818</v>
      </c>
      <c r="F125" s="12">
        <v>1.85</v>
      </c>
      <c r="G125" s="12" t="s">
        <v>305</v>
      </c>
      <c r="H125" s="13">
        <v>1097</v>
      </c>
      <c r="I125" s="13">
        <v>489</v>
      </c>
      <c r="J125" s="13">
        <v>608</v>
      </c>
      <c r="K125" s="12"/>
      <c r="L125" s="12"/>
      <c r="M125" s="12"/>
      <c r="N125" s="12"/>
    </row>
    <row r="126" spans="1:14" x14ac:dyDescent="0.25">
      <c r="A126" s="12" t="s">
        <v>819</v>
      </c>
      <c r="B126" s="12" t="s">
        <v>218</v>
      </c>
      <c r="C126" s="12" t="s">
        <v>820</v>
      </c>
      <c r="D126" s="12" t="s">
        <v>821</v>
      </c>
      <c r="E126" s="12" t="s">
        <v>822</v>
      </c>
      <c r="F126" s="12">
        <v>2.8</v>
      </c>
      <c r="G126" s="12" t="s">
        <v>304</v>
      </c>
      <c r="H126" s="13">
        <v>2712</v>
      </c>
      <c r="I126" s="13">
        <v>1254</v>
      </c>
      <c r="J126" s="13">
        <v>1459</v>
      </c>
      <c r="K126" s="12"/>
      <c r="L126" s="12"/>
      <c r="M126" s="12"/>
      <c r="N126" s="12"/>
    </row>
    <row r="127" spans="1:14" x14ac:dyDescent="0.25">
      <c r="A127" s="12" t="s">
        <v>823</v>
      </c>
      <c r="B127" s="12" t="s">
        <v>824</v>
      </c>
      <c r="C127" s="12" t="s">
        <v>366</v>
      </c>
      <c r="D127" s="12" t="s">
        <v>825</v>
      </c>
      <c r="E127" s="12" t="s">
        <v>826</v>
      </c>
      <c r="F127" s="12">
        <v>2</v>
      </c>
      <c r="G127" s="12" t="s">
        <v>305</v>
      </c>
      <c r="H127" s="13">
        <v>1909</v>
      </c>
      <c r="I127" s="13">
        <v>909</v>
      </c>
      <c r="J127" s="13">
        <v>1000</v>
      </c>
      <c r="K127" s="12"/>
      <c r="L127" s="12"/>
      <c r="M127" s="12"/>
      <c r="N127" s="12"/>
    </row>
    <row r="128" spans="1:14" x14ac:dyDescent="0.25">
      <c r="A128" s="12" t="s">
        <v>827</v>
      </c>
      <c r="B128" s="12" t="s">
        <v>268</v>
      </c>
      <c r="C128" s="12" t="s">
        <v>539</v>
      </c>
      <c r="D128" s="12" t="s">
        <v>828</v>
      </c>
      <c r="E128" s="12" t="s">
        <v>829</v>
      </c>
      <c r="F128" s="12">
        <v>3</v>
      </c>
      <c r="G128" s="12" t="s">
        <v>304</v>
      </c>
      <c r="H128" s="13">
        <v>2070</v>
      </c>
      <c r="I128" s="13">
        <v>999</v>
      </c>
      <c r="J128" s="13">
        <v>1072</v>
      </c>
      <c r="K128" s="12"/>
      <c r="L128" s="12"/>
      <c r="M128" s="12"/>
      <c r="N128" s="12"/>
    </row>
    <row r="129" spans="1:14" x14ac:dyDescent="0.25">
      <c r="A129" s="12" t="s">
        <v>830</v>
      </c>
      <c r="B129" s="12" t="s">
        <v>831</v>
      </c>
      <c r="C129" s="12" t="s">
        <v>832</v>
      </c>
      <c r="D129" s="12" t="s">
        <v>833</v>
      </c>
      <c r="E129" s="12" t="s">
        <v>834</v>
      </c>
      <c r="F129" s="12">
        <v>2.5</v>
      </c>
      <c r="G129" s="12" t="s">
        <v>304</v>
      </c>
      <c r="H129" s="13">
        <v>4175</v>
      </c>
      <c r="I129" s="13">
        <v>1999</v>
      </c>
      <c r="J129" s="13">
        <v>2176</v>
      </c>
      <c r="K129" s="12"/>
      <c r="L129" s="12"/>
      <c r="M129" s="12"/>
      <c r="N129" s="12"/>
    </row>
    <row r="130" spans="1:14" x14ac:dyDescent="0.25">
      <c r="A130" s="12" t="s">
        <v>835</v>
      </c>
      <c r="B130" s="12" t="s">
        <v>836</v>
      </c>
      <c r="C130" s="12" t="s">
        <v>837</v>
      </c>
      <c r="D130" s="12" t="s">
        <v>838</v>
      </c>
      <c r="E130" s="12" t="s">
        <v>328</v>
      </c>
      <c r="F130" s="12">
        <v>1.38</v>
      </c>
      <c r="G130" s="12" t="s">
        <v>305</v>
      </c>
      <c r="H130" s="13">
        <v>893</v>
      </c>
      <c r="I130" s="13">
        <v>419</v>
      </c>
      <c r="J130" s="13">
        <v>474</v>
      </c>
      <c r="K130" s="12"/>
      <c r="L130" s="12"/>
      <c r="M130" s="12"/>
      <c r="N130" s="12"/>
    </row>
    <row r="131" spans="1:14" x14ac:dyDescent="0.25">
      <c r="A131" s="12" t="s">
        <v>839</v>
      </c>
      <c r="B131" s="12" t="s">
        <v>840</v>
      </c>
      <c r="C131" s="12" t="s">
        <v>841</v>
      </c>
      <c r="D131" s="12" t="s">
        <v>842</v>
      </c>
      <c r="E131" s="12" t="s">
        <v>843</v>
      </c>
      <c r="F131" s="12">
        <v>2.8</v>
      </c>
      <c r="G131" s="12" t="s">
        <v>305</v>
      </c>
      <c r="H131" s="13">
        <v>3191</v>
      </c>
      <c r="I131" s="13">
        <v>1490</v>
      </c>
      <c r="J131" s="13">
        <v>1701</v>
      </c>
      <c r="K131" s="12"/>
      <c r="L131" s="12"/>
      <c r="M131" s="12"/>
      <c r="N131" s="12"/>
    </row>
    <row r="132" spans="1:14" x14ac:dyDescent="0.25">
      <c r="A132" s="12" t="s">
        <v>844</v>
      </c>
      <c r="B132" s="12" t="s">
        <v>845</v>
      </c>
      <c r="C132" s="12" t="s">
        <v>846</v>
      </c>
      <c r="D132" s="12" t="s">
        <v>847</v>
      </c>
      <c r="E132" s="12" t="s">
        <v>848</v>
      </c>
      <c r="F132" s="12">
        <v>1.9</v>
      </c>
      <c r="G132" s="12" t="s">
        <v>305</v>
      </c>
      <c r="H132" s="13">
        <v>2278</v>
      </c>
      <c r="I132" s="13">
        <v>1027</v>
      </c>
      <c r="J132" s="13">
        <v>1251</v>
      </c>
      <c r="K132" s="12"/>
      <c r="L132" s="12"/>
      <c r="M132" s="12"/>
      <c r="N132" s="12"/>
    </row>
    <row r="133" spans="1:14" x14ac:dyDescent="0.25">
      <c r="A133" s="12" t="s">
        <v>849</v>
      </c>
      <c r="B133" s="12" t="s">
        <v>850</v>
      </c>
      <c r="C133" s="12" t="s">
        <v>521</v>
      </c>
      <c r="D133" s="12" t="s">
        <v>851</v>
      </c>
      <c r="E133" s="12" t="s">
        <v>852</v>
      </c>
      <c r="F133" s="12">
        <v>2.9</v>
      </c>
      <c r="G133" s="12" t="s">
        <v>305</v>
      </c>
      <c r="H133" s="13">
        <v>1471</v>
      </c>
      <c r="I133" s="13">
        <v>668</v>
      </c>
      <c r="J133" s="13">
        <v>802</v>
      </c>
      <c r="K133" s="12"/>
      <c r="L133" s="12"/>
      <c r="M133" s="12"/>
      <c r="N133" s="12"/>
    </row>
    <row r="134" spans="1:14" x14ac:dyDescent="0.25">
      <c r="A134" s="12" t="s">
        <v>853</v>
      </c>
      <c r="B134" s="12" t="s">
        <v>225</v>
      </c>
      <c r="C134" s="12" t="s">
        <v>854</v>
      </c>
      <c r="D134" s="12" t="s">
        <v>855</v>
      </c>
      <c r="E134" s="12" t="s">
        <v>856</v>
      </c>
      <c r="F134" s="12">
        <v>2.2999999999999998</v>
      </c>
      <c r="G134" s="12" t="s">
        <v>304</v>
      </c>
      <c r="H134" s="13">
        <v>2699</v>
      </c>
      <c r="I134" s="13">
        <v>1319</v>
      </c>
      <c r="J134" s="13">
        <v>1380</v>
      </c>
      <c r="K134" s="12"/>
      <c r="L134" s="12"/>
      <c r="M134" s="12"/>
      <c r="N134" s="12"/>
    </row>
    <row r="135" spans="1:14" x14ac:dyDescent="0.25">
      <c r="A135" s="12" t="s">
        <v>857</v>
      </c>
      <c r="B135" s="12" t="s">
        <v>858</v>
      </c>
      <c r="C135" s="12" t="s">
        <v>366</v>
      </c>
      <c r="D135" s="12" t="s">
        <v>859</v>
      </c>
      <c r="E135" s="12" t="s">
        <v>860</v>
      </c>
      <c r="F135" s="12">
        <v>2.8</v>
      </c>
      <c r="G135" s="12" t="s">
        <v>304</v>
      </c>
      <c r="H135" s="13">
        <v>2872</v>
      </c>
      <c r="I135" s="13">
        <v>1351</v>
      </c>
      <c r="J135" s="13">
        <v>1522</v>
      </c>
      <c r="K135" s="12"/>
      <c r="L135" s="12"/>
      <c r="M135" s="12"/>
      <c r="N135" s="12"/>
    </row>
    <row r="136" spans="1:14" x14ac:dyDescent="0.25">
      <c r="A136" s="12" t="s">
        <v>861</v>
      </c>
      <c r="B136" s="12" t="s">
        <v>862</v>
      </c>
      <c r="C136" s="12" t="s">
        <v>366</v>
      </c>
      <c r="D136" s="12" t="s">
        <v>863</v>
      </c>
      <c r="E136" s="12" t="s">
        <v>864</v>
      </c>
      <c r="F136" s="12">
        <v>1.79</v>
      </c>
      <c r="G136" s="12" t="s">
        <v>305</v>
      </c>
      <c r="H136" s="13">
        <v>1910</v>
      </c>
      <c r="I136" s="13">
        <v>857</v>
      </c>
      <c r="J136" s="13">
        <v>1053</v>
      </c>
      <c r="K136" s="12"/>
      <c r="L136" s="12"/>
      <c r="M136" s="12"/>
      <c r="N136" s="12"/>
    </row>
    <row r="137" spans="1:14" x14ac:dyDescent="0.25">
      <c r="A137" s="12" t="s">
        <v>865</v>
      </c>
      <c r="B137" s="12" t="s">
        <v>270</v>
      </c>
      <c r="C137" s="12" t="s">
        <v>313</v>
      </c>
      <c r="D137" s="12" t="s">
        <v>866</v>
      </c>
      <c r="E137" s="12" t="s">
        <v>867</v>
      </c>
      <c r="F137" s="12">
        <v>2.4</v>
      </c>
      <c r="G137" s="12" t="s">
        <v>302</v>
      </c>
      <c r="H137" s="13">
        <v>1354</v>
      </c>
      <c r="I137" s="13">
        <v>690</v>
      </c>
      <c r="J137" s="13">
        <v>664</v>
      </c>
      <c r="K137" s="12"/>
      <c r="L137" s="12"/>
      <c r="M137" s="12"/>
      <c r="N137" s="12"/>
    </row>
    <row r="138" spans="1:14" x14ac:dyDescent="0.25">
      <c r="A138" s="12" t="s">
        <v>868</v>
      </c>
      <c r="B138" s="12" t="s">
        <v>869</v>
      </c>
      <c r="C138" s="12" t="s">
        <v>870</v>
      </c>
      <c r="D138" s="12" t="s">
        <v>871</v>
      </c>
      <c r="E138" s="12" t="s">
        <v>872</v>
      </c>
      <c r="F138" s="12">
        <v>2.98</v>
      </c>
      <c r="G138" s="12" t="s">
        <v>304</v>
      </c>
      <c r="H138" s="13">
        <v>2324</v>
      </c>
      <c r="I138" s="13">
        <v>1123</v>
      </c>
      <c r="J138" s="13">
        <v>1201</v>
      </c>
      <c r="K138" s="12"/>
      <c r="L138" s="12"/>
      <c r="M138" s="12"/>
      <c r="N138" s="12"/>
    </row>
    <row r="139" spans="1:14" x14ac:dyDescent="0.25">
      <c r="A139" s="12" t="s">
        <v>873</v>
      </c>
      <c r="B139" s="12" t="s">
        <v>874</v>
      </c>
      <c r="C139" s="12" t="s">
        <v>313</v>
      </c>
      <c r="D139" s="12" t="s">
        <v>875</v>
      </c>
      <c r="E139" s="12" t="s">
        <v>876</v>
      </c>
      <c r="F139" s="12">
        <v>2.2000000000000002</v>
      </c>
      <c r="G139" s="12" t="s">
        <v>302</v>
      </c>
      <c r="H139" s="13">
        <v>4323</v>
      </c>
      <c r="I139" s="13">
        <v>2125</v>
      </c>
      <c r="J139" s="13">
        <v>2198</v>
      </c>
      <c r="K139" s="12"/>
      <c r="L139" s="12"/>
      <c r="M139" s="12"/>
      <c r="N139" s="12"/>
    </row>
    <row r="140" spans="1:14" x14ac:dyDescent="0.25">
      <c r="A140" s="12" t="s">
        <v>877</v>
      </c>
      <c r="B140" s="12" t="s">
        <v>878</v>
      </c>
      <c r="C140" s="12" t="s">
        <v>879</v>
      </c>
      <c r="D140" s="12" t="s">
        <v>880</v>
      </c>
      <c r="E140" s="12" t="s">
        <v>881</v>
      </c>
      <c r="F140" s="12">
        <v>2.2000000000000002</v>
      </c>
      <c r="G140" s="12" t="s">
        <v>304</v>
      </c>
      <c r="H140" s="13">
        <v>13074</v>
      </c>
      <c r="I140" s="13">
        <v>6149</v>
      </c>
      <c r="J140" s="13">
        <v>6925</v>
      </c>
      <c r="K140" s="12"/>
      <c r="L140" s="12"/>
      <c r="M140" s="12"/>
      <c r="N140" s="12"/>
    </row>
    <row r="141" spans="1:14" x14ac:dyDescent="0.25">
      <c r="A141" s="12" t="s">
        <v>882</v>
      </c>
      <c r="B141" s="16" t="s">
        <v>883</v>
      </c>
      <c r="C141" s="12" t="s">
        <v>748</v>
      </c>
      <c r="D141" s="12" t="s">
        <v>884</v>
      </c>
      <c r="E141" s="12" t="s">
        <v>885</v>
      </c>
      <c r="F141" s="12">
        <v>2.9</v>
      </c>
      <c r="G141" s="12" t="s">
        <v>305</v>
      </c>
      <c r="H141" s="13">
        <v>1675</v>
      </c>
      <c r="I141" s="13">
        <v>783</v>
      </c>
      <c r="J141" s="13">
        <v>892</v>
      </c>
      <c r="K141" s="12"/>
      <c r="L141" s="12"/>
      <c r="M141" s="12"/>
      <c r="N141" s="12"/>
    </row>
    <row r="142" spans="1:14" x14ac:dyDescent="0.25">
      <c r="A142" s="12" t="s">
        <v>886</v>
      </c>
      <c r="B142" s="12" t="s">
        <v>244</v>
      </c>
      <c r="C142" s="12" t="s">
        <v>341</v>
      </c>
      <c r="D142" s="12" t="s">
        <v>887</v>
      </c>
      <c r="E142" s="12" t="s">
        <v>888</v>
      </c>
      <c r="F142" s="12">
        <v>2.59</v>
      </c>
      <c r="G142" s="12" t="s">
        <v>304</v>
      </c>
      <c r="H142" s="13">
        <v>1605</v>
      </c>
      <c r="I142" s="13">
        <v>783</v>
      </c>
      <c r="J142" s="13">
        <v>823</v>
      </c>
      <c r="K142" s="12"/>
      <c r="L142" s="12"/>
      <c r="M142" s="12"/>
      <c r="N142" s="12"/>
    </row>
    <row r="143" spans="1:14" x14ac:dyDescent="0.25">
      <c r="A143" s="12" t="s">
        <v>889</v>
      </c>
      <c r="B143" s="12" t="s">
        <v>890</v>
      </c>
      <c r="C143" s="12" t="s">
        <v>349</v>
      </c>
      <c r="D143" s="12" t="s">
        <v>891</v>
      </c>
      <c r="E143" s="12" t="s">
        <v>892</v>
      </c>
      <c r="F143" s="12">
        <v>2.91</v>
      </c>
      <c r="G143" s="12" t="s">
        <v>304</v>
      </c>
      <c r="H143" s="13">
        <v>1240</v>
      </c>
      <c r="I143" s="13">
        <v>575</v>
      </c>
      <c r="J143" s="13">
        <v>666</v>
      </c>
      <c r="K143" s="12"/>
      <c r="L143" s="12"/>
      <c r="M143" s="12"/>
      <c r="N143" s="12"/>
    </row>
    <row r="144" spans="1:14" x14ac:dyDescent="0.25">
      <c r="A144" s="12" t="s">
        <v>893</v>
      </c>
      <c r="B144" s="12" t="s">
        <v>206</v>
      </c>
      <c r="C144" s="12" t="s">
        <v>530</v>
      </c>
      <c r="D144" s="12" t="s">
        <v>894</v>
      </c>
      <c r="E144" s="12" t="s">
        <v>895</v>
      </c>
      <c r="F144" s="12">
        <v>2.15</v>
      </c>
      <c r="G144" s="12" t="s">
        <v>305</v>
      </c>
      <c r="H144" s="13">
        <v>9039</v>
      </c>
      <c r="I144" s="13">
        <v>4386</v>
      </c>
      <c r="J144" s="13">
        <v>4653</v>
      </c>
      <c r="K144" s="12"/>
      <c r="L144" s="12"/>
      <c r="M144" s="12"/>
      <c r="N144" s="12"/>
    </row>
    <row r="145" spans="1:14" x14ac:dyDescent="0.25">
      <c r="A145" s="12" t="s">
        <v>896</v>
      </c>
      <c r="B145" s="12" t="s">
        <v>897</v>
      </c>
      <c r="C145" s="12" t="s">
        <v>672</v>
      </c>
      <c r="D145" s="12" t="s">
        <v>898</v>
      </c>
      <c r="E145" s="12" t="s">
        <v>899</v>
      </c>
      <c r="F145" s="12">
        <v>1.86</v>
      </c>
      <c r="G145" s="12" t="s">
        <v>305</v>
      </c>
      <c r="H145" s="13">
        <v>1131</v>
      </c>
      <c r="I145" s="13">
        <v>494</v>
      </c>
      <c r="J145" s="13">
        <v>638</v>
      </c>
      <c r="K145" s="12"/>
      <c r="L145" s="12"/>
      <c r="M145" s="12"/>
      <c r="N145" s="12"/>
    </row>
    <row r="146" spans="1:14" x14ac:dyDescent="0.25">
      <c r="A146" s="12" t="s">
        <v>900</v>
      </c>
      <c r="B146" s="12" t="s">
        <v>901</v>
      </c>
      <c r="C146" s="12" t="s">
        <v>349</v>
      </c>
      <c r="D146" s="12" t="s">
        <v>902</v>
      </c>
      <c r="E146" s="12" t="s">
        <v>808</v>
      </c>
      <c r="F146" s="12">
        <v>2.7</v>
      </c>
      <c r="G146" s="12" t="s">
        <v>304</v>
      </c>
      <c r="H146" s="13">
        <v>2914</v>
      </c>
      <c r="I146" s="13">
        <v>1416</v>
      </c>
      <c r="J146" s="13">
        <v>1499</v>
      </c>
      <c r="K146" s="12"/>
      <c r="L146" s="12"/>
      <c r="M146" s="12"/>
      <c r="N146" s="12"/>
    </row>
    <row r="147" spans="1:14" x14ac:dyDescent="0.25">
      <c r="A147" s="12" t="s">
        <v>903</v>
      </c>
      <c r="B147" s="12" t="s">
        <v>184</v>
      </c>
      <c r="C147" s="12" t="s">
        <v>904</v>
      </c>
      <c r="D147" s="12" t="s">
        <v>905</v>
      </c>
      <c r="E147" s="12" t="s">
        <v>906</v>
      </c>
      <c r="F147" s="12">
        <v>2.48</v>
      </c>
      <c r="G147" s="12" t="s">
        <v>304</v>
      </c>
      <c r="H147" s="13">
        <v>7076</v>
      </c>
      <c r="I147" s="13">
        <v>3272</v>
      </c>
      <c r="J147" s="13">
        <v>3804</v>
      </c>
      <c r="K147" s="12"/>
      <c r="L147" s="12"/>
      <c r="M147" s="12"/>
      <c r="N147" s="12"/>
    </row>
    <row r="148" spans="1:14" x14ac:dyDescent="0.25">
      <c r="A148" s="12" t="s">
        <v>907</v>
      </c>
      <c r="B148" s="12" t="s">
        <v>908</v>
      </c>
      <c r="C148" s="12" t="s">
        <v>909</v>
      </c>
      <c r="D148" s="12" t="s">
        <v>910</v>
      </c>
      <c r="E148" s="12" t="s">
        <v>911</v>
      </c>
      <c r="F148" s="12">
        <v>2.79</v>
      </c>
      <c r="G148" s="12" t="s">
        <v>305</v>
      </c>
      <c r="H148" s="13">
        <v>12124</v>
      </c>
      <c r="I148" s="13">
        <v>5911</v>
      </c>
      <c r="J148" s="13">
        <v>6212</v>
      </c>
      <c r="K148" s="12"/>
      <c r="L148" s="12"/>
      <c r="M148" s="12"/>
      <c r="N148" s="12"/>
    </row>
    <row r="149" spans="1:14" x14ac:dyDescent="0.25">
      <c r="A149" s="12" t="s">
        <v>912</v>
      </c>
      <c r="B149" s="12" t="s">
        <v>913</v>
      </c>
      <c r="C149" s="12" t="s">
        <v>313</v>
      </c>
      <c r="D149" s="12" t="s">
        <v>914</v>
      </c>
      <c r="E149" s="12" t="s">
        <v>915</v>
      </c>
      <c r="F149" s="12">
        <v>1.7</v>
      </c>
      <c r="G149" s="12" t="s">
        <v>305</v>
      </c>
      <c r="H149" s="13">
        <v>848</v>
      </c>
      <c r="I149" s="13">
        <v>397</v>
      </c>
      <c r="J149" s="13">
        <v>451</v>
      </c>
      <c r="K149" s="12"/>
      <c r="L149" s="12"/>
      <c r="M149" s="12"/>
      <c r="N149" s="12"/>
    </row>
    <row r="150" spans="1:14" x14ac:dyDescent="0.25">
      <c r="A150" s="12" t="s">
        <v>916</v>
      </c>
      <c r="B150" s="12" t="s">
        <v>917</v>
      </c>
      <c r="C150" s="12" t="s">
        <v>796</v>
      </c>
      <c r="D150" s="12" t="s">
        <v>918</v>
      </c>
      <c r="E150" s="12" t="s">
        <v>919</v>
      </c>
      <c r="F150" s="12">
        <v>2.4</v>
      </c>
      <c r="G150" s="12" t="s">
        <v>304</v>
      </c>
      <c r="H150" s="13">
        <v>1995</v>
      </c>
      <c r="I150" s="13">
        <v>914</v>
      </c>
      <c r="J150" s="13">
        <v>1081</v>
      </c>
      <c r="K150" s="12"/>
      <c r="L150" s="12"/>
      <c r="M150" s="12"/>
      <c r="N150" s="12"/>
    </row>
    <row r="151" spans="1:14" x14ac:dyDescent="0.25">
      <c r="A151" s="12" t="s">
        <v>920</v>
      </c>
      <c r="B151" s="12" t="s">
        <v>921</v>
      </c>
      <c r="C151" s="12" t="s">
        <v>341</v>
      </c>
      <c r="D151" s="12" t="s">
        <v>922</v>
      </c>
      <c r="E151" s="12" t="s">
        <v>923</v>
      </c>
      <c r="F151" s="12">
        <v>2.46</v>
      </c>
      <c r="G151" s="12" t="s">
        <v>305</v>
      </c>
      <c r="H151" s="13">
        <v>7843</v>
      </c>
      <c r="I151" s="13">
        <v>3665</v>
      </c>
      <c r="J151" s="13">
        <v>4178</v>
      </c>
      <c r="K151" s="12"/>
      <c r="L151" s="12"/>
      <c r="M151" s="12"/>
      <c r="N151" s="12"/>
    </row>
    <row r="152" spans="1:14" x14ac:dyDescent="0.25">
      <c r="A152" s="12" t="s">
        <v>924</v>
      </c>
      <c r="B152" s="12" t="s">
        <v>925</v>
      </c>
      <c r="C152" s="12" t="s">
        <v>539</v>
      </c>
      <c r="D152" s="12" t="s">
        <v>926</v>
      </c>
      <c r="E152" s="12" t="s">
        <v>804</v>
      </c>
      <c r="F152" s="12">
        <v>1.5</v>
      </c>
      <c r="G152" s="12" t="s">
        <v>305</v>
      </c>
      <c r="H152" s="13">
        <v>2127</v>
      </c>
      <c r="I152" s="13">
        <v>958</v>
      </c>
      <c r="J152" s="13">
        <v>1169</v>
      </c>
      <c r="K152" s="12"/>
      <c r="L152" s="12"/>
      <c r="M152" s="12"/>
      <c r="N152" s="12"/>
    </row>
    <row r="153" spans="1:14" x14ac:dyDescent="0.25">
      <c r="A153" s="12" t="s">
        <v>927</v>
      </c>
      <c r="B153" s="12" t="s">
        <v>928</v>
      </c>
      <c r="C153" s="12" t="s">
        <v>313</v>
      </c>
      <c r="D153" s="12" t="s">
        <v>929</v>
      </c>
      <c r="E153" s="12" t="s">
        <v>930</v>
      </c>
      <c r="F153" s="12">
        <v>2.8</v>
      </c>
      <c r="G153" s="12" t="s">
        <v>305</v>
      </c>
      <c r="H153" s="13">
        <v>814</v>
      </c>
      <c r="I153" s="13">
        <v>375</v>
      </c>
      <c r="J153" s="13">
        <v>439</v>
      </c>
      <c r="K153" s="12"/>
      <c r="L153" s="12"/>
      <c r="M153" s="12"/>
      <c r="N153" s="12"/>
    </row>
    <row r="154" spans="1:14" x14ac:dyDescent="0.25">
      <c r="A154" s="12" t="s">
        <v>931</v>
      </c>
      <c r="B154" s="12" t="s">
        <v>932</v>
      </c>
      <c r="C154" s="12" t="s">
        <v>313</v>
      </c>
      <c r="D154" s="12" t="s">
        <v>933</v>
      </c>
      <c r="E154" s="12" t="s">
        <v>934</v>
      </c>
      <c r="F154" s="12">
        <v>1.75</v>
      </c>
      <c r="G154" s="12" t="s">
        <v>305</v>
      </c>
      <c r="H154" s="13">
        <v>696</v>
      </c>
      <c r="I154" s="13">
        <v>305</v>
      </c>
      <c r="J154" s="13">
        <v>391</v>
      </c>
      <c r="K154" s="12"/>
      <c r="L154" s="12"/>
      <c r="M154" s="12"/>
      <c r="N154" s="12"/>
    </row>
    <row r="155" spans="1:14" x14ac:dyDescent="0.25">
      <c r="A155" s="12" t="s">
        <v>935</v>
      </c>
      <c r="B155" s="12" t="s">
        <v>936</v>
      </c>
      <c r="C155" s="12" t="s">
        <v>937</v>
      </c>
      <c r="D155" s="12" t="s">
        <v>938</v>
      </c>
      <c r="E155" s="12" t="s">
        <v>934</v>
      </c>
      <c r="F155" s="12">
        <v>2.5</v>
      </c>
      <c r="G155" s="12" t="s">
        <v>305</v>
      </c>
      <c r="H155" s="13">
        <v>751</v>
      </c>
      <c r="I155" s="13">
        <v>331</v>
      </c>
      <c r="J155" s="13">
        <v>420</v>
      </c>
      <c r="K155" s="12"/>
      <c r="L155" s="12"/>
      <c r="M155" s="12"/>
      <c r="N155" s="12"/>
    </row>
    <row r="156" spans="1:14" x14ac:dyDescent="0.25">
      <c r="A156" s="12" t="s">
        <v>939</v>
      </c>
      <c r="B156" s="12" t="s">
        <v>940</v>
      </c>
      <c r="C156" s="12" t="s">
        <v>941</v>
      </c>
      <c r="D156" s="12" t="s">
        <v>942</v>
      </c>
      <c r="E156" s="12" t="s">
        <v>943</v>
      </c>
      <c r="F156" s="12">
        <v>2.7</v>
      </c>
      <c r="G156" s="12" t="s">
        <v>305</v>
      </c>
      <c r="H156" s="13">
        <v>1165</v>
      </c>
      <c r="I156" s="13">
        <v>550</v>
      </c>
      <c r="J156" s="13">
        <v>615</v>
      </c>
      <c r="K156" s="12"/>
      <c r="L156" s="12"/>
      <c r="M156" s="12"/>
      <c r="N156" s="12"/>
    </row>
    <row r="157" spans="1:14" x14ac:dyDescent="0.25">
      <c r="A157" s="12" t="s">
        <v>944</v>
      </c>
      <c r="B157" s="12" t="s">
        <v>945</v>
      </c>
      <c r="C157" s="12" t="s">
        <v>313</v>
      </c>
      <c r="D157" s="12" t="s">
        <v>946</v>
      </c>
      <c r="E157" s="12" t="s">
        <v>947</v>
      </c>
      <c r="F157" s="12">
        <v>2.5499999999999998</v>
      </c>
      <c r="G157" s="12" t="s">
        <v>302</v>
      </c>
      <c r="H157" s="13">
        <v>2151</v>
      </c>
      <c r="I157" s="13">
        <v>1025</v>
      </c>
      <c r="J157" s="13">
        <v>1126</v>
      </c>
      <c r="K157" s="12"/>
      <c r="L157" s="12"/>
      <c r="M157" s="12"/>
      <c r="N157" s="12"/>
    </row>
    <row r="158" spans="1:14" x14ac:dyDescent="0.25">
      <c r="A158" s="12" t="s">
        <v>948</v>
      </c>
      <c r="B158" s="12" t="s">
        <v>178</v>
      </c>
      <c r="C158" s="12" t="s">
        <v>539</v>
      </c>
      <c r="D158" s="12" t="s">
        <v>949</v>
      </c>
      <c r="E158" s="12" t="s">
        <v>950</v>
      </c>
      <c r="F158" s="12">
        <v>2.9</v>
      </c>
      <c r="G158" s="12" t="s">
        <v>302</v>
      </c>
      <c r="H158" s="13">
        <v>2313</v>
      </c>
      <c r="I158" s="13">
        <v>1068</v>
      </c>
      <c r="J158" s="13">
        <v>1245</v>
      </c>
      <c r="K158" s="12"/>
      <c r="L158" s="12"/>
      <c r="M158" s="12"/>
      <c r="N158" s="12"/>
    </row>
    <row r="159" spans="1:14" x14ac:dyDescent="0.25">
      <c r="A159" s="12" t="s">
        <v>951</v>
      </c>
      <c r="B159" s="12" t="s">
        <v>952</v>
      </c>
      <c r="C159" s="12" t="s">
        <v>953</v>
      </c>
      <c r="D159" s="12" t="s">
        <v>954</v>
      </c>
      <c r="E159" s="12" t="s">
        <v>955</v>
      </c>
      <c r="F159" s="12">
        <v>1.6</v>
      </c>
      <c r="G159" s="12" t="s">
        <v>305</v>
      </c>
      <c r="H159" s="13">
        <v>5941</v>
      </c>
      <c r="I159" s="13">
        <v>2806</v>
      </c>
      <c r="J159" s="13">
        <v>3134</v>
      </c>
      <c r="K159" s="12"/>
      <c r="L159" s="12"/>
      <c r="M159" s="12"/>
      <c r="N159" s="12"/>
    </row>
    <row r="160" spans="1:14" x14ac:dyDescent="0.25">
      <c r="A160" s="12" t="s">
        <v>956</v>
      </c>
      <c r="B160" s="12" t="s">
        <v>957</v>
      </c>
      <c r="C160" s="12" t="s">
        <v>313</v>
      </c>
      <c r="D160" s="12" t="s">
        <v>958</v>
      </c>
      <c r="E160" s="12" t="s">
        <v>959</v>
      </c>
      <c r="F160" s="12">
        <v>2.9</v>
      </c>
      <c r="G160" s="12" t="s">
        <v>305</v>
      </c>
      <c r="H160" s="13">
        <v>10847</v>
      </c>
      <c r="I160" s="13">
        <v>5152</v>
      </c>
      <c r="J160" s="13">
        <v>5695</v>
      </c>
      <c r="K160" s="12"/>
      <c r="L160" s="12"/>
      <c r="M160" s="12"/>
      <c r="N160" s="12"/>
    </row>
    <row r="161" spans="1:14" x14ac:dyDescent="0.25">
      <c r="A161" s="12" t="s">
        <v>960</v>
      </c>
      <c r="B161" s="12" t="s">
        <v>961</v>
      </c>
      <c r="C161" s="12" t="s">
        <v>366</v>
      </c>
      <c r="D161" s="12" t="s">
        <v>962</v>
      </c>
      <c r="E161" s="12" t="s">
        <v>963</v>
      </c>
      <c r="F161" s="12">
        <v>2.08</v>
      </c>
      <c r="G161" s="12" t="s">
        <v>305</v>
      </c>
      <c r="H161" s="13">
        <v>3447</v>
      </c>
      <c r="I161" s="13">
        <v>1544</v>
      </c>
      <c r="J161" s="13">
        <v>1903</v>
      </c>
      <c r="K161" s="12"/>
      <c r="L161" s="12"/>
      <c r="M161" s="12"/>
      <c r="N161" s="12"/>
    </row>
    <row r="162" spans="1:14" x14ac:dyDescent="0.25">
      <c r="A162" s="12" t="s">
        <v>964</v>
      </c>
      <c r="B162" s="12" t="s">
        <v>253</v>
      </c>
      <c r="C162" s="12" t="s">
        <v>539</v>
      </c>
      <c r="D162" s="12" t="s">
        <v>965</v>
      </c>
      <c r="E162" s="12" t="s">
        <v>966</v>
      </c>
      <c r="F162" s="12">
        <v>2.04</v>
      </c>
      <c r="G162" s="12" t="s">
        <v>303</v>
      </c>
      <c r="H162" s="13">
        <v>2744</v>
      </c>
      <c r="I162" s="13">
        <v>1366</v>
      </c>
      <c r="J162" s="13">
        <v>1378</v>
      </c>
      <c r="K162" s="12"/>
      <c r="L162" s="12"/>
      <c r="M162" s="12"/>
      <c r="N162" s="12"/>
    </row>
    <row r="163" spans="1:14" x14ac:dyDescent="0.25">
      <c r="A163" s="12" t="s">
        <v>967</v>
      </c>
      <c r="B163" s="12" t="s">
        <v>141</v>
      </c>
      <c r="C163" s="12" t="s">
        <v>313</v>
      </c>
      <c r="D163" s="12" t="s">
        <v>968</v>
      </c>
      <c r="E163" s="12" t="s">
        <v>969</v>
      </c>
      <c r="F163" s="12">
        <v>3</v>
      </c>
      <c r="G163" s="12" t="s">
        <v>302</v>
      </c>
      <c r="H163" s="13">
        <v>6363</v>
      </c>
      <c r="I163" s="13">
        <v>3142</v>
      </c>
      <c r="J163" s="13">
        <v>3221</v>
      </c>
      <c r="K163" s="12"/>
      <c r="L163" s="12"/>
      <c r="M163" s="12"/>
      <c r="N163" s="12"/>
    </row>
    <row r="164" spans="1:14" x14ac:dyDescent="0.25">
      <c r="A164" s="12" t="s">
        <v>970</v>
      </c>
      <c r="B164" s="12" t="s">
        <v>216</v>
      </c>
      <c r="C164" s="12" t="s">
        <v>971</v>
      </c>
      <c r="D164" s="12" t="s">
        <v>972</v>
      </c>
      <c r="E164" s="12" t="s">
        <v>973</v>
      </c>
      <c r="F164" s="12">
        <v>1.95</v>
      </c>
      <c r="G164" s="12" t="s">
        <v>305</v>
      </c>
      <c r="H164" s="13">
        <v>2138</v>
      </c>
      <c r="I164" s="13">
        <v>896</v>
      </c>
      <c r="J164" s="13">
        <v>1242</v>
      </c>
      <c r="K164" s="12"/>
      <c r="L164" s="12"/>
      <c r="M164" s="12"/>
      <c r="N164" s="12"/>
    </row>
    <row r="165" spans="1:14" x14ac:dyDescent="0.25">
      <c r="A165" s="12" t="s">
        <v>974</v>
      </c>
      <c r="B165" s="12" t="s">
        <v>975</v>
      </c>
      <c r="C165" s="12" t="s">
        <v>366</v>
      </c>
      <c r="D165" s="12" t="s">
        <v>976</v>
      </c>
      <c r="E165" s="12" t="s">
        <v>977</v>
      </c>
      <c r="F165" s="12">
        <v>1.54</v>
      </c>
      <c r="G165" s="12" t="s">
        <v>305</v>
      </c>
      <c r="H165" s="13">
        <v>1530</v>
      </c>
      <c r="I165" s="13">
        <v>745</v>
      </c>
      <c r="J165" s="13">
        <v>784</v>
      </c>
      <c r="K165" s="12"/>
      <c r="L165" s="12"/>
      <c r="M165" s="12"/>
      <c r="N165" s="12"/>
    </row>
    <row r="166" spans="1:14" x14ac:dyDescent="0.25">
      <c r="A166" s="12" t="s">
        <v>978</v>
      </c>
      <c r="B166" s="12" t="s">
        <v>979</v>
      </c>
      <c r="C166" s="12" t="s">
        <v>837</v>
      </c>
      <c r="D166" s="12" t="s">
        <v>980</v>
      </c>
      <c r="E166" s="12" t="s">
        <v>981</v>
      </c>
      <c r="F166" s="12">
        <v>1.8</v>
      </c>
      <c r="G166" s="12" t="s">
        <v>305</v>
      </c>
      <c r="H166" s="13">
        <v>1069</v>
      </c>
      <c r="I166" s="13">
        <v>485</v>
      </c>
      <c r="J166" s="13">
        <v>584</v>
      </c>
      <c r="K166" s="12"/>
      <c r="L166" s="12"/>
      <c r="M166" s="12"/>
      <c r="N166" s="12"/>
    </row>
    <row r="167" spans="1:14" x14ac:dyDescent="0.25">
      <c r="A167" s="12" t="s">
        <v>982</v>
      </c>
      <c r="B167" s="12" t="s">
        <v>983</v>
      </c>
      <c r="C167" s="12" t="s">
        <v>308</v>
      </c>
      <c r="D167" s="12" t="s">
        <v>980</v>
      </c>
      <c r="E167" s="12" t="s">
        <v>984</v>
      </c>
      <c r="F167" s="12">
        <v>2.2999999999999998</v>
      </c>
      <c r="G167" s="12" t="s">
        <v>305</v>
      </c>
      <c r="H167" s="13">
        <v>1237</v>
      </c>
      <c r="I167" s="13">
        <v>482</v>
      </c>
      <c r="J167" s="13">
        <v>755</v>
      </c>
      <c r="K167" s="12"/>
      <c r="L167" s="12"/>
      <c r="M167" s="12"/>
      <c r="N167" s="12"/>
    </row>
    <row r="168" spans="1:14" x14ac:dyDescent="0.25">
      <c r="A168" s="12" t="s">
        <v>985</v>
      </c>
      <c r="B168" s="12" t="s">
        <v>158</v>
      </c>
      <c r="C168" s="12" t="s">
        <v>986</v>
      </c>
      <c r="D168" s="12" t="s">
        <v>987</v>
      </c>
      <c r="E168" s="12" t="s">
        <v>934</v>
      </c>
      <c r="F168" s="12">
        <v>2.2999999999999998</v>
      </c>
      <c r="G168" s="12" t="s">
        <v>305</v>
      </c>
      <c r="H168" s="13">
        <v>1269</v>
      </c>
      <c r="I168" s="13">
        <v>590</v>
      </c>
      <c r="J168" s="13">
        <v>679</v>
      </c>
      <c r="K168" s="12"/>
      <c r="L168" s="12"/>
      <c r="M168" s="12"/>
      <c r="N168" s="12"/>
    </row>
    <row r="169" spans="1:14" x14ac:dyDescent="0.25">
      <c r="A169" s="12" t="s">
        <v>988</v>
      </c>
      <c r="B169" s="12" t="s">
        <v>989</v>
      </c>
      <c r="C169" s="12" t="s">
        <v>990</v>
      </c>
      <c r="D169" s="12" t="s">
        <v>987</v>
      </c>
      <c r="E169" s="12" t="s">
        <v>934</v>
      </c>
      <c r="F169" s="12">
        <v>2.87</v>
      </c>
      <c r="G169" s="12" t="s">
        <v>305</v>
      </c>
      <c r="H169" s="13">
        <v>2313</v>
      </c>
      <c r="I169" s="13">
        <v>1077</v>
      </c>
      <c r="J169" s="13">
        <v>1236</v>
      </c>
      <c r="K169" s="12"/>
      <c r="L169" s="12"/>
      <c r="M169" s="12"/>
      <c r="N169" s="12"/>
    </row>
    <row r="170" spans="1:14" x14ac:dyDescent="0.25">
      <c r="A170" s="12" t="s">
        <v>991</v>
      </c>
      <c r="B170" s="12" t="s">
        <v>992</v>
      </c>
      <c r="C170" s="12" t="s">
        <v>313</v>
      </c>
      <c r="D170" s="12" t="s">
        <v>993</v>
      </c>
      <c r="E170" s="12" t="s">
        <v>994</v>
      </c>
      <c r="F170" s="12">
        <v>2.6</v>
      </c>
      <c r="G170" s="12" t="s">
        <v>305</v>
      </c>
      <c r="H170" s="13">
        <v>1640</v>
      </c>
      <c r="I170" s="13">
        <v>730</v>
      </c>
      <c r="J170" s="13">
        <v>909</v>
      </c>
      <c r="K170" s="12"/>
      <c r="L170" s="12"/>
      <c r="M170" s="12"/>
      <c r="N170" s="12"/>
    </row>
    <row r="171" spans="1:14" x14ac:dyDescent="0.25">
      <c r="A171" s="12" t="s">
        <v>995</v>
      </c>
      <c r="B171" s="12" t="s">
        <v>996</v>
      </c>
      <c r="C171" s="12" t="s">
        <v>313</v>
      </c>
      <c r="D171" s="12" t="s">
        <v>997</v>
      </c>
      <c r="E171" s="12" t="s">
        <v>998</v>
      </c>
      <c r="F171" s="12">
        <v>3</v>
      </c>
      <c r="G171" s="12" t="s">
        <v>304</v>
      </c>
      <c r="H171" s="13">
        <v>1655</v>
      </c>
      <c r="I171" s="13">
        <v>822</v>
      </c>
      <c r="J171" s="13">
        <v>834</v>
      </c>
      <c r="K171" s="12"/>
      <c r="L171" s="12"/>
      <c r="M171" s="12"/>
      <c r="N171" s="12"/>
    </row>
    <row r="172" spans="1:14" x14ac:dyDescent="0.25">
      <c r="A172" s="12" t="s">
        <v>999</v>
      </c>
      <c r="B172" s="12" t="s">
        <v>166</v>
      </c>
      <c r="C172" s="12" t="s">
        <v>366</v>
      </c>
      <c r="D172" s="12" t="s">
        <v>1000</v>
      </c>
      <c r="E172" s="12" t="s">
        <v>998</v>
      </c>
      <c r="F172" s="12">
        <v>2.23</v>
      </c>
      <c r="G172" s="12" t="s">
        <v>304</v>
      </c>
      <c r="H172" s="13">
        <v>1618</v>
      </c>
      <c r="I172" s="13">
        <v>788</v>
      </c>
      <c r="J172" s="13">
        <v>830</v>
      </c>
      <c r="K172" s="12"/>
      <c r="L172" s="12"/>
      <c r="M172" s="12"/>
      <c r="N172" s="12"/>
    </row>
    <row r="173" spans="1:14" x14ac:dyDescent="0.25">
      <c r="A173" s="12" t="s">
        <v>1001</v>
      </c>
      <c r="B173" s="12" t="s">
        <v>1002</v>
      </c>
      <c r="C173" s="12" t="s">
        <v>313</v>
      </c>
      <c r="D173" s="12" t="s">
        <v>1003</v>
      </c>
      <c r="E173" s="12" t="s">
        <v>1004</v>
      </c>
      <c r="F173" s="12">
        <v>1.8</v>
      </c>
      <c r="G173" s="12" t="s">
        <v>305</v>
      </c>
      <c r="H173" s="13">
        <v>1711</v>
      </c>
      <c r="I173" s="13">
        <v>755</v>
      </c>
      <c r="J173" s="13">
        <v>956</v>
      </c>
      <c r="K173" s="12"/>
      <c r="L173" s="12"/>
      <c r="M173" s="12"/>
      <c r="N173" s="12"/>
    </row>
    <row r="174" spans="1:14" x14ac:dyDescent="0.25">
      <c r="A174" s="12" t="s">
        <v>1005</v>
      </c>
      <c r="B174" s="12" t="s">
        <v>1006</v>
      </c>
      <c r="C174" s="12" t="s">
        <v>313</v>
      </c>
      <c r="D174" s="12" t="s">
        <v>1007</v>
      </c>
      <c r="E174" s="12" t="s">
        <v>1008</v>
      </c>
      <c r="F174" s="12">
        <v>1.85</v>
      </c>
      <c r="G174" s="12" t="s">
        <v>305</v>
      </c>
      <c r="H174" s="13">
        <v>1401</v>
      </c>
      <c r="I174" s="13">
        <v>651</v>
      </c>
      <c r="J174" s="13">
        <v>751</v>
      </c>
      <c r="K174" s="12"/>
      <c r="L174" s="12"/>
      <c r="M174" s="12"/>
      <c r="N174" s="12"/>
    </row>
    <row r="175" spans="1:14" x14ac:dyDescent="0.25">
      <c r="A175" s="12" t="s">
        <v>1009</v>
      </c>
      <c r="B175" s="12" t="s">
        <v>180</v>
      </c>
      <c r="C175" s="12" t="s">
        <v>503</v>
      </c>
      <c r="D175" s="12" t="s">
        <v>1010</v>
      </c>
      <c r="E175" s="12" t="s">
        <v>1011</v>
      </c>
      <c r="F175" s="12">
        <v>2.4</v>
      </c>
      <c r="G175" s="12" t="s">
        <v>302</v>
      </c>
      <c r="H175" s="13">
        <v>3451</v>
      </c>
      <c r="I175" s="13">
        <v>1643</v>
      </c>
      <c r="J175" s="13">
        <v>1808</v>
      </c>
      <c r="K175" s="12"/>
      <c r="L175" s="12"/>
      <c r="M175" s="12"/>
      <c r="N175" s="12"/>
    </row>
    <row r="176" spans="1:14" x14ac:dyDescent="0.25">
      <c r="A176" s="12" t="s">
        <v>1012</v>
      </c>
      <c r="B176" s="12" t="s">
        <v>1013</v>
      </c>
      <c r="C176" s="12" t="s">
        <v>1014</v>
      </c>
      <c r="D176" s="12" t="s">
        <v>1015</v>
      </c>
      <c r="E176" s="12" t="s">
        <v>1016</v>
      </c>
      <c r="F176" s="12">
        <v>1.95</v>
      </c>
      <c r="G176" s="12" t="s">
        <v>305</v>
      </c>
      <c r="H176" s="13">
        <v>3265</v>
      </c>
      <c r="I176" s="13">
        <v>1429</v>
      </c>
      <c r="J176" s="13">
        <v>1837</v>
      </c>
      <c r="K176" s="12"/>
      <c r="L176" s="12"/>
      <c r="M176" s="12"/>
      <c r="N176" s="12"/>
    </row>
    <row r="177" spans="1:14" x14ac:dyDescent="0.25">
      <c r="A177" s="12" t="s">
        <v>1017</v>
      </c>
      <c r="B177" s="12" t="s">
        <v>1018</v>
      </c>
      <c r="C177" s="12" t="s">
        <v>691</v>
      </c>
      <c r="D177" s="12" t="s">
        <v>1019</v>
      </c>
      <c r="E177" s="12" t="s">
        <v>1016</v>
      </c>
      <c r="F177" s="12">
        <v>2.38</v>
      </c>
      <c r="G177" s="12" t="s">
        <v>304</v>
      </c>
      <c r="H177" s="13">
        <v>5116</v>
      </c>
      <c r="I177" s="13">
        <v>2471</v>
      </c>
      <c r="J177" s="13">
        <v>2645</v>
      </c>
      <c r="K177" s="12"/>
      <c r="L177" s="12"/>
      <c r="M177" s="12"/>
      <c r="N177" s="12"/>
    </row>
    <row r="178" spans="1:14" x14ac:dyDescent="0.25">
      <c r="A178" s="12" t="s">
        <v>1020</v>
      </c>
      <c r="B178" s="12" t="s">
        <v>1021</v>
      </c>
      <c r="C178" s="12" t="s">
        <v>521</v>
      </c>
      <c r="D178" s="12" t="s">
        <v>1022</v>
      </c>
      <c r="E178" s="12" t="s">
        <v>1023</v>
      </c>
      <c r="F178" s="12">
        <v>2.62</v>
      </c>
      <c r="G178" s="12" t="s">
        <v>305</v>
      </c>
      <c r="H178" s="13">
        <v>2287</v>
      </c>
      <c r="I178" s="13">
        <v>1032</v>
      </c>
      <c r="J178" s="13">
        <v>1255</v>
      </c>
      <c r="K178" s="12"/>
      <c r="L178" s="12"/>
      <c r="M178" s="12"/>
      <c r="N178" s="12"/>
    </row>
    <row r="179" spans="1:14" x14ac:dyDescent="0.25">
      <c r="A179" s="12" t="s">
        <v>1024</v>
      </c>
      <c r="B179" s="12" t="s">
        <v>1025</v>
      </c>
      <c r="C179" s="12" t="s">
        <v>366</v>
      </c>
      <c r="D179" s="12" t="s">
        <v>1026</v>
      </c>
      <c r="E179" s="12" t="s">
        <v>1027</v>
      </c>
      <c r="F179" s="12">
        <v>2.4300000000000002</v>
      </c>
      <c r="G179" s="12" t="s">
        <v>304</v>
      </c>
      <c r="H179" s="13">
        <v>2664</v>
      </c>
      <c r="I179" s="13">
        <v>1169</v>
      </c>
      <c r="J179" s="13">
        <v>1495</v>
      </c>
      <c r="K179" s="12"/>
      <c r="L179" s="12"/>
      <c r="M179" s="12"/>
      <c r="N179" s="12"/>
    </row>
    <row r="180" spans="1:14" x14ac:dyDescent="0.25">
      <c r="A180" s="12" t="s">
        <v>1028</v>
      </c>
      <c r="B180" s="12" t="s">
        <v>194</v>
      </c>
      <c r="C180" s="12" t="s">
        <v>1029</v>
      </c>
      <c r="D180" s="12" t="s">
        <v>1030</v>
      </c>
      <c r="E180" s="12" t="s">
        <v>1031</v>
      </c>
      <c r="F180" s="12">
        <v>3</v>
      </c>
      <c r="G180" s="12" t="s">
        <v>305</v>
      </c>
      <c r="H180" s="13">
        <v>12537</v>
      </c>
      <c r="I180" s="13">
        <v>5760</v>
      </c>
      <c r="J180" s="13">
        <v>6777</v>
      </c>
      <c r="K180" s="12"/>
      <c r="L180" s="12"/>
      <c r="M180" s="12"/>
      <c r="N180" s="12"/>
    </row>
    <row r="181" spans="1:14" x14ac:dyDescent="0.25">
      <c r="A181" s="12" t="s">
        <v>1032</v>
      </c>
      <c r="B181" s="12" t="s">
        <v>1033</v>
      </c>
      <c r="C181" s="12" t="s">
        <v>366</v>
      </c>
      <c r="D181" s="12" t="s">
        <v>1034</v>
      </c>
      <c r="E181" s="12" t="s">
        <v>1035</v>
      </c>
      <c r="F181" s="12">
        <v>1.5</v>
      </c>
      <c r="G181" s="12" t="s">
        <v>305</v>
      </c>
      <c r="H181" s="13">
        <v>502</v>
      </c>
      <c r="I181" s="13">
        <v>223</v>
      </c>
      <c r="J181" s="13">
        <v>279</v>
      </c>
      <c r="K181" s="12"/>
      <c r="L181" s="12"/>
      <c r="M181" s="12"/>
      <c r="N181" s="12"/>
    </row>
    <row r="182" spans="1:14" x14ac:dyDescent="0.25">
      <c r="A182" s="12" t="s">
        <v>1036</v>
      </c>
      <c r="B182" s="12" t="s">
        <v>1037</v>
      </c>
      <c r="C182" s="12" t="s">
        <v>1038</v>
      </c>
      <c r="D182" s="12" t="s">
        <v>1039</v>
      </c>
      <c r="E182" s="12" t="s">
        <v>1040</v>
      </c>
      <c r="F182" s="12">
        <v>2.78</v>
      </c>
      <c r="G182" s="12" t="s">
        <v>304</v>
      </c>
      <c r="H182" s="13">
        <v>8035</v>
      </c>
      <c r="I182" s="13">
        <v>3906</v>
      </c>
      <c r="J182" s="13">
        <v>4129</v>
      </c>
      <c r="K182" s="12"/>
      <c r="L182" s="12"/>
      <c r="M182" s="12"/>
      <c r="N182" s="12"/>
    </row>
    <row r="183" spans="1:14" x14ac:dyDescent="0.25">
      <c r="A183" s="12" t="s">
        <v>1041</v>
      </c>
      <c r="B183" s="12" t="s">
        <v>1042</v>
      </c>
      <c r="C183" s="12" t="s">
        <v>1043</v>
      </c>
      <c r="D183" s="12" t="s">
        <v>1044</v>
      </c>
      <c r="E183" s="12" t="s">
        <v>1045</v>
      </c>
      <c r="F183" s="12">
        <v>2.65</v>
      </c>
      <c r="G183" s="12" t="s">
        <v>302</v>
      </c>
      <c r="H183" s="13">
        <v>697</v>
      </c>
      <c r="I183" s="13">
        <v>338</v>
      </c>
      <c r="J183" s="13">
        <v>360</v>
      </c>
      <c r="K183" s="12"/>
      <c r="L183" s="12"/>
      <c r="M183" s="12"/>
      <c r="N183" s="12"/>
    </row>
    <row r="184" spans="1:14" x14ac:dyDescent="0.25">
      <c r="A184" s="12" t="s">
        <v>1046</v>
      </c>
      <c r="B184" s="12" t="s">
        <v>1047</v>
      </c>
      <c r="C184" s="12" t="s">
        <v>313</v>
      </c>
      <c r="D184" s="12" t="s">
        <v>1048</v>
      </c>
      <c r="E184" s="12" t="s">
        <v>1049</v>
      </c>
      <c r="F184" s="12">
        <v>2.2999999999999998</v>
      </c>
      <c r="G184" s="12" t="s">
        <v>304</v>
      </c>
      <c r="H184" s="13">
        <v>5397</v>
      </c>
      <c r="I184" s="13">
        <v>2616</v>
      </c>
      <c r="J184" s="13">
        <v>2781</v>
      </c>
      <c r="K184" s="12"/>
      <c r="L184" s="12"/>
      <c r="M184" s="12"/>
      <c r="N184" s="12"/>
    </row>
    <row r="185" spans="1:14" x14ac:dyDescent="0.25">
      <c r="A185" s="12" t="s">
        <v>1050</v>
      </c>
      <c r="B185" s="12" t="s">
        <v>1051</v>
      </c>
      <c r="C185" s="12" t="s">
        <v>313</v>
      </c>
      <c r="D185" s="12" t="s">
        <v>1052</v>
      </c>
      <c r="E185" s="12" t="s">
        <v>1053</v>
      </c>
      <c r="F185" s="12">
        <v>2.1</v>
      </c>
      <c r="G185" s="12" t="s">
        <v>304</v>
      </c>
      <c r="H185" s="13">
        <v>1934</v>
      </c>
      <c r="I185" s="13">
        <v>812</v>
      </c>
      <c r="J185" s="13">
        <v>1122</v>
      </c>
      <c r="K185" s="12"/>
      <c r="L185" s="12"/>
      <c r="M185" s="12"/>
      <c r="N185" s="12"/>
    </row>
    <row r="186" spans="1:14" x14ac:dyDescent="0.25">
      <c r="A186" s="12" t="s">
        <v>1054</v>
      </c>
      <c r="B186" s="12" t="s">
        <v>200</v>
      </c>
      <c r="C186" s="12" t="s">
        <v>366</v>
      </c>
      <c r="D186" s="12" t="s">
        <v>1055</v>
      </c>
      <c r="E186" s="12" t="s">
        <v>1056</v>
      </c>
      <c r="F186" s="12">
        <v>2.35</v>
      </c>
      <c r="G186" s="12" t="s">
        <v>302</v>
      </c>
      <c r="H186" s="13">
        <v>2334</v>
      </c>
      <c r="I186" s="13">
        <v>1175</v>
      </c>
      <c r="J186" s="13">
        <v>1159</v>
      </c>
      <c r="K186" s="12"/>
      <c r="L186" s="12"/>
      <c r="M186" s="12"/>
      <c r="N186" s="12"/>
    </row>
    <row r="187" spans="1:14" x14ac:dyDescent="0.25">
      <c r="A187" s="12" t="s">
        <v>1057</v>
      </c>
      <c r="B187" s="12" t="s">
        <v>1058</v>
      </c>
      <c r="C187" s="12" t="s">
        <v>1059</v>
      </c>
      <c r="D187" s="12" t="s">
        <v>1060</v>
      </c>
      <c r="E187" s="12" t="s">
        <v>1061</v>
      </c>
      <c r="F187" s="12">
        <v>2</v>
      </c>
      <c r="G187" s="12" t="s">
        <v>304</v>
      </c>
      <c r="H187" s="13">
        <v>2588</v>
      </c>
      <c r="I187" s="13">
        <v>1259</v>
      </c>
      <c r="J187" s="13">
        <v>1329</v>
      </c>
      <c r="K187" s="12"/>
      <c r="L187" s="12"/>
      <c r="M187" s="12"/>
      <c r="N187" s="12"/>
    </row>
    <row r="188" spans="1:14" x14ac:dyDescent="0.25">
      <c r="A188" s="12" t="s">
        <v>1062</v>
      </c>
      <c r="B188" s="12" t="s">
        <v>1063</v>
      </c>
      <c r="C188" s="12" t="s">
        <v>740</v>
      </c>
      <c r="D188" s="12" t="s">
        <v>1064</v>
      </c>
      <c r="E188" s="12" t="s">
        <v>1065</v>
      </c>
      <c r="F188" s="12">
        <v>2.59</v>
      </c>
      <c r="G188" s="12" t="s">
        <v>305</v>
      </c>
      <c r="H188" s="13">
        <v>1238</v>
      </c>
      <c r="I188" s="13">
        <v>581</v>
      </c>
      <c r="J188" s="13">
        <v>657</v>
      </c>
      <c r="K188" s="12"/>
      <c r="L188" s="12"/>
      <c r="M188" s="12"/>
      <c r="N188" s="12"/>
    </row>
    <row r="189" spans="1:14" x14ac:dyDescent="0.25">
      <c r="A189" s="12" t="s">
        <v>1066</v>
      </c>
      <c r="B189" s="12" t="s">
        <v>1067</v>
      </c>
      <c r="C189" s="12" t="s">
        <v>854</v>
      </c>
      <c r="D189" s="12" t="s">
        <v>1068</v>
      </c>
      <c r="E189" s="12" t="s">
        <v>1069</v>
      </c>
      <c r="F189" s="12">
        <v>2.2999999999999998</v>
      </c>
      <c r="G189" s="12" t="s">
        <v>305</v>
      </c>
      <c r="H189" s="13">
        <v>1734</v>
      </c>
      <c r="I189" s="13">
        <v>795</v>
      </c>
      <c r="J189" s="13">
        <v>939</v>
      </c>
      <c r="K189" s="12"/>
      <c r="L189" s="12"/>
      <c r="M189" s="12"/>
      <c r="N189" s="12"/>
    </row>
    <row r="190" spans="1:14" x14ac:dyDescent="0.25">
      <c r="A190" s="12" t="s">
        <v>1070</v>
      </c>
      <c r="B190" s="12" t="s">
        <v>1071</v>
      </c>
      <c r="C190" s="12" t="s">
        <v>313</v>
      </c>
      <c r="D190" s="12" t="s">
        <v>1072</v>
      </c>
      <c r="E190" s="12" t="s">
        <v>1073</v>
      </c>
      <c r="F190" s="12">
        <v>1.8</v>
      </c>
      <c r="G190" s="12" t="s">
        <v>305</v>
      </c>
      <c r="H190" s="13">
        <v>11454</v>
      </c>
      <c r="I190" s="13">
        <v>5561</v>
      </c>
      <c r="J190" s="13">
        <v>5892</v>
      </c>
      <c r="K190" s="12"/>
      <c r="L190" s="12"/>
      <c r="M190" s="12"/>
      <c r="N190" s="12"/>
    </row>
    <row r="191" spans="1:14" x14ac:dyDescent="0.25">
      <c r="A191" s="12" t="s">
        <v>1074</v>
      </c>
      <c r="B191" s="12" t="s">
        <v>1075</v>
      </c>
      <c r="C191" s="12" t="s">
        <v>366</v>
      </c>
      <c r="D191" s="12" t="s">
        <v>1076</v>
      </c>
      <c r="E191" s="12" t="s">
        <v>1077</v>
      </c>
      <c r="F191" s="12">
        <v>2.6</v>
      </c>
      <c r="G191" s="12" t="s">
        <v>302</v>
      </c>
      <c r="H191" s="13">
        <v>4824</v>
      </c>
      <c r="I191" s="13">
        <v>2399</v>
      </c>
      <c r="J191" s="13">
        <v>2425</v>
      </c>
      <c r="K191" s="12"/>
      <c r="L191" s="12"/>
      <c r="M191" s="12"/>
      <c r="N191" s="12"/>
    </row>
    <row r="192" spans="1:14" x14ac:dyDescent="0.25">
      <c r="A192" s="12" t="s">
        <v>1078</v>
      </c>
      <c r="B192" s="12" t="s">
        <v>196</v>
      </c>
      <c r="C192" s="12" t="s">
        <v>313</v>
      </c>
      <c r="D192" s="12" t="s">
        <v>1079</v>
      </c>
      <c r="E192" s="12" t="s">
        <v>1080</v>
      </c>
      <c r="F192" s="12">
        <v>2.65</v>
      </c>
      <c r="G192" s="12" t="s">
        <v>304</v>
      </c>
      <c r="H192" s="13">
        <v>8811</v>
      </c>
      <c r="I192" s="13">
        <v>4278</v>
      </c>
      <c r="J192" s="13">
        <v>4534</v>
      </c>
      <c r="K192" s="12"/>
      <c r="L192" s="12"/>
      <c r="M192" s="12"/>
      <c r="N192" s="12"/>
    </row>
    <row r="193" spans="1:14" x14ac:dyDescent="0.25">
      <c r="A193" s="12" t="s">
        <v>1081</v>
      </c>
      <c r="B193" s="12" t="s">
        <v>1082</v>
      </c>
      <c r="C193" s="12" t="s">
        <v>366</v>
      </c>
      <c r="D193" s="12" t="s">
        <v>1083</v>
      </c>
      <c r="E193" s="12" t="s">
        <v>1084</v>
      </c>
      <c r="F193" s="12">
        <v>2.79</v>
      </c>
      <c r="G193" s="12" t="s">
        <v>303</v>
      </c>
      <c r="H193" s="13">
        <v>3205</v>
      </c>
      <c r="I193" s="13">
        <v>1398</v>
      </c>
      <c r="J193" s="13">
        <v>1808</v>
      </c>
      <c r="K193" s="12"/>
      <c r="L193" s="12"/>
      <c r="M193" s="12"/>
      <c r="N193" s="12"/>
    </row>
    <row r="194" spans="1:14" x14ac:dyDescent="0.25">
      <c r="A194" s="12" t="s">
        <v>1085</v>
      </c>
      <c r="B194" s="12" t="s">
        <v>1086</v>
      </c>
      <c r="C194" s="12" t="s">
        <v>313</v>
      </c>
      <c r="D194" s="12" t="s">
        <v>1087</v>
      </c>
      <c r="E194" s="12" t="s">
        <v>505</v>
      </c>
      <c r="F194" s="12">
        <v>1.8</v>
      </c>
      <c r="G194" s="12" t="s">
        <v>305</v>
      </c>
      <c r="H194" s="13">
        <v>1496</v>
      </c>
      <c r="I194" s="13">
        <v>635</v>
      </c>
      <c r="J194" s="13">
        <v>861</v>
      </c>
      <c r="K194" s="12"/>
      <c r="L194" s="12"/>
      <c r="M194" s="12"/>
      <c r="N194" s="12"/>
    </row>
    <row r="195" spans="1:14" x14ac:dyDescent="0.25">
      <c r="A195" s="12" t="s">
        <v>1088</v>
      </c>
      <c r="B195" s="12" t="s">
        <v>1089</v>
      </c>
      <c r="C195" s="12" t="s">
        <v>366</v>
      </c>
      <c r="D195" s="12" t="s">
        <v>1090</v>
      </c>
      <c r="E195" s="12" t="s">
        <v>1091</v>
      </c>
      <c r="F195" s="12">
        <v>2</v>
      </c>
      <c r="G195" s="12" t="s">
        <v>305</v>
      </c>
      <c r="H195" s="13">
        <v>1380</v>
      </c>
      <c r="I195" s="13">
        <v>618</v>
      </c>
      <c r="J195" s="13">
        <v>761</v>
      </c>
      <c r="K195" s="12"/>
      <c r="L195" s="12"/>
      <c r="M195" s="12"/>
      <c r="N195" s="12"/>
    </row>
    <row r="196" spans="1:14" x14ac:dyDescent="0.25">
      <c r="A196" s="12" t="s">
        <v>1092</v>
      </c>
      <c r="B196" s="12" t="s">
        <v>182</v>
      </c>
      <c r="C196" s="12" t="s">
        <v>313</v>
      </c>
      <c r="D196" s="12" t="s">
        <v>1093</v>
      </c>
      <c r="E196" s="12" t="s">
        <v>1094</v>
      </c>
      <c r="F196" s="12">
        <v>2.1</v>
      </c>
      <c r="G196" s="12" t="s">
        <v>303</v>
      </c>
      <c r="H196" s="13">
        <v>3613</v>
      </c>
      <c r="I196" s="13">
        <v>1520</v>
      </c>
      <c r="J196" s="13">
        <v>2093</v>
      </c>
      <c r="K196" s="12"/>
      <c r="L196" s="12"/>
      <c r="M196" s="12"/>
      <c r="N196" s="12"/>
    </row>
    <row r="197" spans="1:14" x14ac:dyDescent="0.25">
      <c r="A197" s="12" t="s">
        <v>1095</v>
      </c>
      <c r="B197" s="12" t="s">
        <v>232</v>
      </c>
      <c r="C197" s="12" t="s">
        <v>1096</v>
      </c>
      <c r="D197" s="12" t="s">
        <v>1097</v>
      </c>
      <c r="E197" s="12" t="s">
        <v>1098</v>
      </c>
      <c r="F197" s="12">
        <v>2.6</v>
      </c>
      <c r="G197" s="12" t="s">
        <v>302</v>
      </c>
      <c r="H197" s="13">
        <v>4240</v>
      </c>
      <c r="I197" s="13">
        <v>2134</v>
      </c>
      <c r="J197" s="13">
        <v>2106</v>
      </c>
      <c r="K197" s="12"/>
      <c r="L197" s="12"/>
      <c r="M197" s="12"/>
      <c r="N197" s="12"/>
    </row>
    <row r="198" spans="1:14" x14ac:dyDescent="0.25">
      <c r="A198" s="12" t="s">
        <v>1099</v>
      </c>
      <c r="B198" s="12" t="s">
        <v>1100</v>
      </c>
      <c r="C198" s="12" t="s">
        <v>1101</v>
      </c>
      <c r="D198" s="12" t="s">
        <v>1102</v>
      </c>
      <c r="E198" s="12" t="s">
        <v>1103</v>
      </c>
      <c r="F198" s="12">
        <v>2.8</v>
      </c>
      <c r="G198" s="12" t="s">
        <v>304</v>
      </c>
      <c r="H198" s="13">
        <v>3288</v>
      </c>
      <c r="I198" s="13">
        <v>1565</v>
      </c>
      <c r="J198" s="13">
        <v>1723</v>
      </c>
      <c r="K198" s="12"/>
      <c r="L198" s="12"/>
      <c r="M198" s="12"/>
      <c r="N198" s="12"/>
    </row>
    <row r="199" spans="1:14" x14ac:dyDescent="0.25">
      <c r="A199" s="12" t="s">
        <v>1104</v>
      </c>
      <c r="B199" s="12" t="s">
        <v>1105</v>
      </c>
      <c r="C199" s="12" t="s">
        <v>341</v>
      </c>
      <c r="D199" s="12" t="s">
        <v>1106</v>
      </c>
      <c r="E199" s="12" t="s">
        <v>1107</v>
      </c>
      <c r="F199" s="12">
        <v>2.2000000000000002</v>
      </c>
      <c r="G199" s="12" t="s">
        <v>304</v>
      </c>
      <c r="H199" s="13">
        <v>3447</v>
      </c>
      <c r="I199" s="13">
        <v>1670</v>
      </c>
      <c r="J199" s="13">
        <v>1778</v>
      </c>
      <c r="K199" s="12"/>
      <c r="L199" s="12"/>
      <c r="M199" s="12"/>
      <c r="N199" s="12"/>
    </row>
    <row r="200" spans="1:14" x14ac:dyDescent="0.25">
      <c r="A200" s="12" t="s">
        <v>1108</v>
      </c>
      <c r="B200" s="12" t="s">
        <v>1109</v>
      </c>
      <c r="C200" s="12" t="s">
        <v>308</v>
      </c>
      <c r="D200" s="12" t="s">
        <v>1110</v>
      </c>
      <c r="E200" s="12" t="s">
        <v>1008</v>
      </c>
      <c r="F200" s="12">
        <v>2.8</v>
      </c>
      <c r="G200" s="12" t="s">
        <v>305</v>
      </c>
      <c r="H200" s="13">
        <v>1186</v>
      </c>
      <c r="I200" s="13">
        <v>538</v>
      </c>
      <c r="J200" s="13">
        <v>647</v>
      </c>
      <c r="K200" s="12"/>
      <c r="L200" s="12"/>
      <c r="M200" s="12"/>
      <c r="N200" s="12"/>
    </row>
    <row r="201" spans="1:14" x14ac:dyDescent="0.25">
      <c r="A201" s="12" t="s">
        <v>1111</v>
      </c>
      <c r="B201" s="12" t="s">
        <v>1112</v>
      </c>
      <c r="C201" s="12" t="s">
        <v>503</v>
      </c>
      <c r="D201" s="12" t="s">
        <v>1113</v>
      </c>
      <c r="E201" s="12" t="s">
        <v>1114</v>
      </c>
      <c r="F201" s="12">
        <v>2.1800000000000002</v>
      </c>
      <c r="G201" s="12" t="s">
        <v>304</v>
      </c>
      <c r="H201" s="13">
        <v>1992</v>
      </c>
      <c r="I201" s="13">
        <v>929</v>
      </c>
      <c r="J201" s="13">
        <v>1063</v>
      </c>
      <c r="K201" s="12"/>
      <c r="L201" s="12"/>
      <c r="M201" s="12"/>
      <c r="N201" s="12"/>
    </row>
    <row r="202" spans="1:14" x14ac:dyDescent="0.25">
      <c r="A202" s="12" t="s">
        <v>1115</v>
      </c>
      <c r="B202" s="12" t="s">
        <v>1116</v>
      </c>
      <c r="C202" s="12" t="s">
        <v>366</v>
      </c>
      <c r="D202" s="12" t="s">
        <v>1117</v>
      </c>
      <c r="E202" s="12" t="s">
        <v>1118</v>
      </c>
      <c r="F202" s="12">
        <v>2.2000000000000002</v>
      </c>
      <c r="G202" s="12" t="s">
        <v>305</v>
      </c>
      <c r="H202" s="13">
        <v>2698</v>
      </c>
      <c r="I202" s="13">
        <v>1132</v>
      </c>
      <c r="J202" s="13">
        <v>1567</v>
      </c>
      <c r="K202" s="12"/>
      <c r="L202" s="12"/>
      <c r="M202" s="12"/>
      <c r="N202" s="12"/>
    </row>
    <row r="203" spans="1:14" x14ac:dyDescent="0.25">
      <c r="A203" s="12" t="s">
        <v>1119</v>
      </c>
      <c r="B203" s="12" t="s">
        <v>1120</v>
      </c>
      <c r="C203" s="12" t="s">
        <v>1121</v>
      </c>
      <c r="D203" s="12" t="s">
        <v>1122</v>
      </c>
      <c r="E203" s="12" t="s">
        <v>1123</v>
      </c>
      <c r="F203" s="12">
        <v>1.95</v>
      </c>
      <c r="G203" s="12" t="s">
        <v>305</v>
      </c>
      <c r="H203" s="13">
        <v>898</v>
      </c>
      <c r="I203" s="13">
        <v>411</v>
      </c>
      <c r="J203" s="13">
        <v>487</v>
      </c>
      <c r="K203" s="12"/>
      <c r="L203" s="12"/>
      <c r="M203" s="12"/>
      <c r="N203" s="12"/>
    </row>
    <row r="204" spans="1:14" x14ac:dyDescent="0.25">
      <c r="A204" s="12" t="s">
        <v>1124</v>
      </c>
      <c r="B204" s="12" t="s">
        <v>1125</v>
      </c>
      <c r="C204" s="12" t="s">
        <v>503</v>
      </c>
      <c r="D204" s="12" t="s">
        <v>1126</v>
      </c>
      <c r="E204" s="12" t="s">
        <v>474</v>
      </c>
      <c r="F204" s="12">
        <v>1.7</v>
      </c>
      <c r="G204" s="12" t="s">
        <v>302</v>
      </c>
      <c r="H204" s="13">
        <v>762</v>
      </c>
      <c r="I204" s="13">
        <v>403</v>
      </c>
      <c r="J204" s="13">
        <v>359</v>
      </c>
      <c r="K204" s="12"/>
      <c r="L204" s="12"/>
      <c r="M204" s="12"/>
      <c r="N204" s="12"/>
    </row>
    <row r="205" spans="1:14" x14ac:dyDescent="0.25">
      <c r="A205" s="12" t="s">
        <v>1127</v>
      </c>
      <c r="B205" s="12" t="s">
        <v>1128</v>
      </c>
      <c r="C205" s="12" t="s">
        <v>313</v>
      </c>
      <c r="D205" s="12" t="s">
        <v>1129</v>
      </c>
      <c r="E205" s="12" t="s">
        <v>1130</v>
      </c>
      <c r="F205" s="12">
        <v>2.4500000000000002</v>
      </c>
      <c r="G205" s="12" t="s">
        <v>305</v>
      </c>
      <c r="H205" s="13">
        <v>1878</v>
      </c>
      <c r="I205" s="13">
        <v>761</v>
      </c>
      <c r="J205" s="13">
        <v>1117</v>
      </c>
      <c r="K205" s="12"/>
      <c r="L205" s="12"/>
      <c r="M205" s="12"/>
      <c r="N205" s="12"/>
    </row>
    <row r="206" spans="1:14" x14ac:dyDescent="0.25">
      <c r="A206" s="12" t="s">
        <v>1131</v>
      </c>
      <c r="B206" s="12" t="s">
        <v>1132</v>
      </c>
      <c r="C206" s="12" t="s">
        <v>313</v>
      </c>
      <c r="D206" s="12" t="s">
        <v>1133</v>
      </c>
      <c r="E206" s="12" t="s">
        <v>1134</v>
      </c>
      <c r="F206" s="12">
        <v>2.2599999999999998</v>
      </c>
      <c r="G206" s="12" t="s">
        <v>305</v>
      </c>
      <c r="H206" s="13">
        <v>1167</v>
      </c>
      <c r="I206" s="13">
        <v>565</v>
      </c>
      <c r="J206" s="13">
        <v>602</v>
      </c>
      <c r="K206" s="12"/>
      <c r="L206" s="12"/>
      <c r="M206" s="12"/>
      <c r="N206" s="12"/>
    </row>
    <row r="207" spans="1:14" x14ac:dyDescent="0.25">
      <c r="A207" s="12" t="s">
        <v>1135</v>
      </c>
      <c r="B207" s="12" t="s">
        <v>1136</v>
      </c>
      <c r="C207" s="12" t="s">
        <v>313</v>
      </c>
      <c r="D207" s="12" t="s">
        <v>1137</v>
      </c>
      <c r="E207" s="12" t="s">
        <v>1138</v>
      </c>
      <c r="F207" s="12">
        <v>2.99</v>
      </c>
      <c r="G207" s="12" t="s">
        <v>303</v>
      </c>
      <c r="H207" s="13">
        <v>1758</v>
      </c>
      <c r="I207" s="13">
        <v>795</v>
      </c>
      <c r="J207" s="13">
        <v>964</v>
      </c>
      <c r="K207" s="12"/>
      <c r="L207" s="12"/>
      <c r="M207" s="12"/>
      <c r="N207" s="12"/>
    </row>
    <row r="208" spans="1:14" x14ac:dyDescent="0.25">
      <c r="A208" s="12" t="s">
        <v>1139</v>
      </c>
      <c r="B208" s="12" t="s">
        <v>1140</v>
      </c>
      <c r="C208" s="12" t="s">
        <v>313</v>
      </c>
      <c r="D208" s="12" t="s">
        <v>1141</v>
      </c>
      <c r="E208" s="12" t="s">
        <v>1142</v>
      </c>
      <c r="F208" s="12">
        <v>2.79</v>
      </c>
      <c r="G208" s="12" t="s">
        <v>304</v>
      </c>
      <c r="H208" s="13">
        <v>10561</v>
      </c>
      <c r="I208" s="13">
        <v>5030</v>
      </c>
      <c r="J208" s="13">
        <v>5531</v>
      </c>
      <c r="K208" s="12"/>
      <c r="L208" s="12"/>
      <c r="M208" s="12"/>
      <c r="N208" s="12"/>
    </row>
    <row r="209" spans="1:14" x14ac:dyDescent="0.25">
      <c r="A209" s="12" t="s">
        <v>1143</v>
      </c>
      <c r="B209" s="12" t="s">
        <v>1144</v>
      </c>
      <c r="C209" s="12" t="s">
        <v>740</v>
      </c>
      <c r="D209" s="12" t="s">
        <v>1145</v>
      </c>
      <c r="E209" s="12" t="s">
        <v>1146</v>
      </c>
      <c r="F209" s="12">
        <v>2.21</v>
      </c>
      <c r="G209" s="12" t="s">
        <v>304</v>
      </c>
      <c r="H209" s="13">
        <v>2625</v>
      </c>
      <c r="I209" s="13">
        <v>1209</v>
      </c>
      <c r="J209" s="13">
        <v>1416</v>
      </c>
      <c r="K209" s="12"/>
      <c r="L209" s="12"/>
      <c r="M209" s="12"/>
      <c r="N209" s="12"/>
    </row>
    <row r="210" spans="1:14" x14ac:dyDescent="0.25">
      <c r="A210" s="12" t="s">
        <v>1147</v>
      </c>
      <c r="B210" s="12" t="s">
        <v>1148</v>
      </c>
      <c r="C210" s="12" t="s">
        <v>313</v>
      </c>
      <c r="D210" s="12" t="s">
        <v>1149</v>
      </c>
      <c r="E210" s="12" t="s">
        <v>1150</v>
      </c>
      <c r="F210" s="12">
        <v>2</v>
      </c>
      <c r="G210" s="12" t="s">
        <v>304</v>
      </c>
      <c r="H210" s="13">
        <v>697</v>
      </c>
      <c r="I210" s="13">
        <v>348</v>
      </c>
      <c r="J210" s="13">
        <v>349</v>
      </c>
      <c r="K210" s="12"/>
      <c r="L210" s="12"/>
      <c r="M210" s="12"/>
      <c r="N210" s="12"/>
    </row>
    <row r="211" spans="1:14" x14ac:dyDescent="0.25">
      <c r="A211" s="12" t="s">
        <v>1151</v>
      </c>
      <c r="B211" s="12" t="s">
        <v>1152</v>
      </c>
      <c r="C211" s="12" t="s">
        <v>366</v>
      </c>
      <c r="D211" s="12" t="s">
        <v>1153</v>
      </c>
      <c r="E211" s="12" t="s">
        <v>1154</v>
      </c>
      <c r="F211" s="12">
        <v>1.65</v>
      </c>
      <c r="G211" s="12" t="s">
        <v>304</v>
      </c>
      <c r="H211" s="13">
        <v>7161</v>
      </c>
      <c r="I211" s="13">
        <v>3421</v>
      </c>
      <c r="J211" s="13">
        <v>3740</v>
      </c>
      <c r="K211" s="12"/>
      <c r="L211" s="12"/>
      <c r="M211" s="12"/>
      <c r="N211" s="12"/>
    </row>
    <row r="212" spans="1:14" x14ac:dyDescent="0.25">
      <c r="A212" s="12" t="s">
        <v>1155</v>
      </c>
      <c r="B212" s="12" t="s">
        <v>1156</v>
      </c>
      <c r="C212" s="12" t="s">
        <v>313</v>
      </c>
      <c r="D212" s="12" t="s">
        <v>1157</v>
      </c>
      <c r="E212" s="12" t="s">
        <v>1158</v>
      </c>
      <c r="F212" s="12">
        <v>1.7</v>
      </c>
      <c r="G212" s="12" t="s">
        <v>304</v>
      </c>
      <c r="H212" s="13">
        <v>4018</v>
      </c>
      <c r="I212" s="13">
        <v>1916</v>
      </c>
      <c r="J212" s="13">
        <v>2102</v>
      </c>
      <c r="K212" s="12"/>
      <c r="L212" s="12"/>
      <c r="M212" s="12"/>
      <c r="N212" s="12"/>
    </row>
    <row r="213" spans="1:14" x14ac:dyDescent="0.25">
      <c r="A213" s="12" t="s">
        <v>1159</v>
      </c>
      <c r="B213" s="12" t="s">
        <v>1160</v>
      </c>
      <c r="C213" s="12" t="s">
        <v>366</v>
      </c>
      <c r="D213" s="12" t="s">
        <v>1161</v>
      </c>
      <c r="E213" s="12" t="s">
        <v>505</v>
      </c>
      <c r="F213" s="12">
        <v>2.7</v>
      </c>
      <c r="G213" s="12" t="s">
        <v>305</v>
      </c>
      <c r="H213" s="13">
        <v>1985</v>
      </c>
      <c r="I213" s="13">
        <v>854</v>
      </c>
      <c r="J213" s="13">
        <v>1131</v>
      </c>
      <c r="K213" s="12"/>
      <c r="L213" s="12"/>
      <c r="M213" s="12"/>
      <c r="N213" s="12"/>
    </row>
    <row r="214" spans="1:14" x14ac:dyDescent="0.25">
      <c r="A214" s="12" t="s">
        <v>1162</v>
      </c>
      <c r="B214" s="12" t="s">
        <v>1163</v>
      </c>
      <c r="C214" s="12" t="s">
        <v>313</v>
      </c>
      <c r="D214" s="12" t="s">
        <v>1164</v>
      </c>
      <c r="E214" s="12" t="s">
        <v>1165</v>
      </c>
      <c r="F214" s="12">
        <v>1.9</v>
      </c>
      <c r="G214" s="12" t="s">
        <v>304</v>
      </c>
      <c r="H214" s="13">
        <v>986</v>
      </c>
      <c r="I214" s="13">
        <v>445</v>
      </c>
      <c r="J214" s="13">
        <v>541</v>
      </c>
      <c r="K214" s="12"/>
      <c r="L214" s="12"/>
      <c r="M214" s="12"/>
      <c r="N214" s="12"/>
    </row>
    <row r="215" spans="1:14" x14ac:dyDescent="0.25">
      <c r="A215" s="12" t="s">
        <v>1166</v>
      </c>
      <c r="B215" s="12" t="s">
        <v>1167</v>
      </c>
      <c r="C215" s="12" t="s">
        <v>521</v>
      </c>
      <c r="D215" s="12" t="s">
        <v>1168</v>
      </c>
      <c r="E215" s="12" t="s">
        <v>1169</v>
      </c>
      <c r="F215" s="12">
        <v>1.9</v>
      </c>
      <c r="G215" s="12" t="s">
        <v>305</v>
      </c>
      <c r="H215" s="13">
        <v>2106</v>
      </c>
      <c r="I215" s="13">
        <v>964</v>
      </c>
      <c r="J215" s="13">
        <v>1142</v>
      </c>
      <c r="K215" s="12"/>
      <c r="L215" s="12"/>
      <c r="M215" s="12"/>
      <c r="N215" s="12"/>
    </row>
    <row r="216" spans="1:14" x14ac:dyDescent="0.25">
      <c r="A216" s="12" t="s">
        <v>1170</v>
      </c>
      <c r="B216" s="12" t="s">
        <v>156</v>
      </c>
      <c r="C216" s="12" t="s">
        <v>544</v>
      </c>
      <c r="D216" s="12" t="s">
        <v>1171</v>
      </c>
      <c r="E216" s="12" t="s">
        <v>1172</v>
      </c>
      <c r="F216" s="12">
        <v>1.75</v>
      </c>
      <c r="G216" s="12" t="s">
        <v>304</v>
      </c>
      <c r="H216" s="13">
        <v>3956</v>
      </c>
      <c r="I216" s="13">
        <v>1897</v>
      </c>
      <c r="J216" s="13">
        <v>2059</v>
      </c>
      <c r="K216" s="12"/>
      <c r="L216" s="12"/>
      <c r="M216" s="12"/>
      <c r="N216" s="12"/>
    </row>
    <row r="217" spans="1:14" x14ac:dyDescent="0.25">
      <c r="A217" s="12" t="s">
        <v>1173</v>
      </c>
      <c r="B217" s="12" t="s">
        <v>1174</v>
      </c>
      <c r="C217" s="12" t="s">
        <v>1175</v>
      </c>
      <c r="D217" s="12" t="s">
        <v>1176</v>
      </c>
      <c r="E217" s="12" t="s">
        <v>1177</v>
      </c>
      <c r="F217" s="12">
        <v>1.86</v>
      </c>
      <c r="G217" s="12" t="s">
        <v>305</v>
      </c>
      <c r="H217" s="13">
        <v>994</v>
      </c>
      <c r="I217" s="13">
        <v>469</v>
      </c>
      <c r="J217" s="13">
        <v>525</v>
      </c>
      <c r="K217" s="12"/>
      <c r="L217" s="12"/>
      <c r="M217" s="12"/>
      <c r="N217" s="12"/>
    </row>
    <row r="218" spans="1:14" x14ac:dyDescent="0.25">
      <c r="A218" s="12" t="s">
        <v>1178</v>
      </c>
      <c r="B218" s="12" t="s">
        <v>1179</v>
      </c>
      <c r="C218" s="12" t="s">
        <v>1180</v>
      </c>
      <c r="D218" s="12" t="s">
        <v>1181</v>
      </c>
      <c r="E218" s="12" t="s">
        <v>1182</v>
      </c>
      <c r="F218" s="12">
        <v>2.89</v>
      </c>
      <c r="G218" s="12" t="s">
        <v>304</v>
      </c>
      <c r="H218" s="13">
        <v>3840</v>
      </c>
      <c r="I218" s="13">
        <v>1943</v>
      </c>
      <c r="J218" s="13">
        <v>1897</v>
      </c>
      <c r="K218" s="12"/>
      <c r="L218" s="12"/>
      <c r="M218" s="12"/>
      <c r="N218" s="12"/>
    </row>
    <row r="219" spans="1:14" x14ac:dyDescent="0.25">
      <c r="A219" s="12" t="s">
        <v>1183</v>
      </c>
      <c r="B219" s="12" t="s">
        <v>1184</v>
      </c>
      <c r="C219" s="12" t="s">
        <v>313</v>
      </c>
      <c r="D219" s="12" t="s">
        <v>1185</v>
      </c>
      <c r="E219" s="12" t="s">
        <v>1186</v>
      </c>
      <c r="F219" s="12">
        <v>1.85</v>
      </c>
      <c r="G219" s="12" t="s">
        <v>305</v>
      </c>
      <c r="H219" s="13">
        <v>1380</v>
      </c>
      <c r="I219" s="13">
        <v>584</v>
      </c>
      <c r="J219" s="13">
        <v>797</v>
      </c>
      <c r="K219" s="12"/>
      <c r="L219" s="12"/>
      <c r="M219" s="12"/>
      <c r="N219" s="12"/>
    </row>
    <row r="220" spans="1:14" x14ac:dyDescent="0.25">
      <c r="A220" s="12" t="s">
        <v>1187</v>
      </c>
      <c r="B220" s="12" t="s">
        <v>1188</v>
      </c>
      <c r="C220" s="12" t="s">
        <v>1189</v>
      </c>
      <c r="D220" s="12" t="s">
        <v>1190</v>
      </c>
      <c r="E220" s="12" t="s">
        <v>1191</v>
      </c>
      <c r="F220" s="12">
        <v>2.9</v>
      </c>
      <c r="G220" s="12" t="s">
        <v>305</v>
      </c>
      <c r="H220" s="13">
        <v>11486</v>
      </c>
      <c r="I220" s="13">
        <v>5125</v>
      </c>
      <c r="J220" s="13">
        <v>6361</v>
      </c>
      <c r="K220" s="12"/>
      <c r="L220" s="12"/>
      <c r="M220" s="12"/>
      <c r="N220" s="12"/>
    </row>
    <row r="221" spans="1:14" x14ac:dyDescent="0.25">
      <c r="A221" s="12" t="s">
        <v>1192</v>
      </c>
      <c r="B221" s="12" t="s">
        <v>1193</v>
      </c>
      <c r="C221" s="12" t="s">
        <v>313</v>
      </c>
      <c r="D221" s="12" t="s">
        <v>1194</v>
      </c>
      <c r="E221" s="12" t="s">
        <v>1195</v>
      </c>
      <c r="F221" s="12">
        <v>1.86</v>
      </c>
      <c r="G221" s="12" t="s">
        <v>304</v>
      </c>
      <c r="H221" s="13">
        <v>7842</v>
      </c>
      <c r="I221" s="13">
        <v>3692</v>
      </c>
      <c r="J221" s="13">
        <v>4150</v>
      </c>
      <c r="K221" s="12"/>
      <c r="L221" s="12"/>
      <c r="M221" s="12"/>
      <c r="N221" s="12"/>
    </row>
    <row r="222" spans="1:14" x14ac:dyDescent="0.25">
      <c r="A222" s="12" t="s">
        <v>1196</v>
      </c>
      <c r="B222" s="12" t="s">
        <v>192</v>
      </c>
      <c r="C222" s="12" t="s">
        <v>313</v>
      </c>
      <c r="D222" s="12" t="s">
        <v>1197</v>
      </c>
      <c r="E222" s="12" t="s">
        <v>1198</v>
      </c>
      <c r="F222" s="12">
        <v>2.95</v>
      </c>
      <c r="G222" s="12" t="s">
        <v>304</v>
      </c>
      <c r="H222" s="13">
        <v>10828</v>
      </c>
      <c r="I222" s="13">
        <v>5327</v>
      </c>
      <c r="J222" s="13">
        <v>5501</v>
      </c>
      <c r="K222" s="12"/>
      <c r="L222" s="12"/>
      <c r="M222" s="12"/>
      <c r="N222" s="12"/>
    </row>
    <row r="223" spans="1:14" x14ac:dyDescent="0.25">
      <c r="A223" s="12" t="s">
        <v>1199</v>
      </c>
      <c r="B223" s="12" t="s">
        <v>1200</v>
      </c>
      <c r="C223" s="12" t="s">
        <v>366</v>
      </c>
      <c r="D223" s="12" t="s">
        <v>1201</v>
      </c>
      <c r="E223" s="12" t="s">
        <v>1202</v>
      </c>
      <c r="F223" s="12">
        <v>2</v>
      </c>
      <c r="G223" s="12" t="s">
        <v>305</v>
      </c>
      <c r="H223" s="13">
        <v>2198</v>
      </c>
      <c r="I223" s="13">
        <v>1035</v>
      </c>
      <c r="J223" s="13">
        <v>1163</v>
      </c>
      <c r="K223" s="12"/>
      <c r="L223" s="12"/>
      <c r="M223" s="12"/>
      <c r="N223" s="12"/>
    </row>
    <row r="224" spans="1:14" x14ac:dyDescent="0.25">
      <c r="A224" s="12" t="s">
        <v>1203</v>
      </c>
      <c r="B224" s="12" t="s">
        <v>153</v>
      </c>
      <c r="C224" s="12" t="s">
        <v>313</v>
      </c>
      <c r="D224" s="12" t="s">
        <v>1204</v>
      </c>
      <c r="E224" s="12" t="s">
        <v>1205</v>
      </c>
      <c r="F224" s="12">
        <v>2.2999999999999998</v>
      </c>
      <c r="G224" s="12" t="s">
        <v>305</v>
      </c>
      <c r="H224" s="13">
        <v>1578</v>
      </c>
      <c r="I224" s="13">
        <v>727</v>
      </c>
      <c r="J224" s="13">
        <v>851</v>
      </c>
      <c r="K224" s="12"/>
      <c r="L224" s="12"/>
      <c r="M224" s="12"/>
      <c r="N224" s="12"/>
    </row>
    <row r="225" spans="1:14" x14ac:dyDescent="0.25">
      <c r="A225" s="12" t="s">
        <v>1206</v>
      </c>
      <c r="B225" s="12" t="s">
        <v>1207</v>
      </c>
      <c r="C225" s="12" t="s">
        <v>313</v>
      </c>
      <c r="D225" s="12" t="s">
        <v>1208</v>
      </c>
      <c r="E225" s="12" t="s">
        <v>1209</v>
      </c>
      <c r="F225" s="12">
        <v>2.9</v>
      </c>
      <c r="G225" s="12" t="s">
        <v>305</v>
      </c>
      <c r="H225" s="13">
        <v>1292</v>
      </c>
      <c r="I225" s="13">
        <v>548</v>
      </c>
      <c r="J225" s="13">
        <v>744</v>
      </c>
      <c r="K225" s="12"/>
      <c r="L225" s="12"/>
      <c r="M225" s="12"/>
      <c r="N225" s="12"/>
    </row>
    <row r="226" spans="1:14" x14ac:dyDescent="0.25">
      <c r="A226" s="12" t="s">
        <v>1210</v>
      </c>
      <c r="B226" s="12" t="s">
        <v>1211</v>
      </c>
      <c r="C226" s="12" t="s">
        <v>366</v>
      </c>
      <c r="D226" s="12" t="s">
        <v>1212</v>
      </c>
      <c r="E226" s="12" t="s">
        <v>1213</v>
      </c>
      <c r="F226" s="12">
        <v>2.19</v>
      </c>
      <c r="G226" s="12" t="s">
        <v>305</v>
      </c>
      <c r="H226" s="13">
        <v>1356</v>
      </c>
      <c r="I226" s="13">
        <v>633</v>
      </c>
      <c r="J226" s="13">
        <v>723</v>
      </c>
      <c r="K226" s="12"/>
      <c r="L226" s="12"/>
      <c r="M226" s="12"/>
      <c r="N226" s="12"/>
    </row>
    <row r="227" spans="1:14" x14ac:dyDescent="0.25">
      <c r="A227" s="12" t="s">
        <v>1214</v>
      </c>
      <c r="B227" s="12" t="s">
        <v>1215</v>
      </c>
      <c r="C227" s="12" t="s">
        <v>366</v>
      </c>
      <c r="D227" s="12" t="s">
        <v>1216</v>
      </c>
      <c r="E227" s="12" t="s">
        <v>1217</v>
      </c>
      <c r="F227" s="12">
        <v>2.2400000000000002</v>
      </c>
      <c r="G227" s="12" t="s">
        <v>305</v>
      </c>
      <c r="H227" s="12">
        <v>3082</v>
      </c>
      <c r="I227" s="12">
        <v>1316</v>
      </c>
      <c r="J227" s="12">
        <v>1766</v>
      </c>
      <c r="K227" s="12"/>
      <c r="L227" s="12"/>
      <c r="M227" s="12"/>
      <c r="N227" s="12"/>
    </row>
    <row r="228" spans="1:14" x14ac:dyDescent="0.25">
      <c r="A228" s="12" t="s">
        <v>1218</v>
      </c>
      <c r="B228" s="12" t="s">
        <v>1219</v>
      </c>
      <c r="C228" s="12" t="s">
        <v>366</v>
      </c>
      <c r="D228" s="12" t="s">
        <v>1220</v>
      </c>
      <c r="E228" s="12" t="s">
        <v>1221</v>
      </c>
      <c r="F228" s="12">
        <v>2.6</v>
      </c>
      <c r="G228" s="12" t="s">
        <v>305</v>
      </c>
      <c r="H228" s="13">
        <v>5070</v>
      </c>
      <c r="I228" s="13">
        <v>2296</v>
      </c>
      <c r="J228" s="13">
        <v>2774</v>
      </c>
      <c r="K228" s="12"/>
      <c r="L228" s="12"/>
      <c r="M228" s="12"/>
      <c r="N228" s="12"/>
    </row>
    <row r="229" spans="1:14" x14ac:dyDescent="0.25">
      <c r="A229" s="12" t="s">
        <v>1222</v>
      </c>
      <c r="B229" s="12" t="s">
        <v>229</v>
      </c>
      <c r="C229" s="12" t="s">
        <v>539</v>
      </c>
      <c r="D229" s="12" t="s">
        <v>1223</v>
      </c>
      <c r="E229" s="12" t="s">
        <v>1224</v>
      </c>
      <c r="F229" s="12">
        <v>2.7</v>
      </c>
      <c r="G229" s="12" t="s">
        <v>305</v>
      </c>
      <c r="H229" s="12">
        <v>5371</v>
      </c>
      <c r="I229" s="12">
        <v>2530</v>
      </c>
      <c r="J229" s="12">
        <v>2841</v>
      </c>
      <c r="K229" s="12"/>
      <c r="L229" s="12"/>
      <c r="M229" s="12"/>
      <c r="N229" s="12"/>
    </row>
    <row r="230" spans="1:14" x14ac:dyDescent="0.25">
      <c r="A230" s="12" t="s">
        <v>1225</v>
      </c>
      <c r="B230" s="12" t="s">
        <v>117</v>
      </c>
      <c r="C230" s="12" t="s">
        <v>1014</v>
      </c>
      <c r="D230" s="12" t="s">
        <v>1226</v>
      </c>
      <c r="E230" s="12" t="s">
        <v>725</v>
      </c>
      <c r="F230" s="12">
        <v>2.85</v>
      </c>
      <c r="G230" s="12" t="s">
        <v>302</v>
      </c>
      <c r="H230" s="12">
        <v>2677</v>
      </c>
      <c r="I230" s="12">
        <v>1287</v>
      </c>
      <c r="J230" s="12">
        <v>1389</v>
      </c>
      <c r="K230" s="12"/>
      <c r="L230" s="12"/>
      <c r="M230" s="12"/>
      <c r="N230" s="12"/>
    </row>
    <row r="231" spans="1:14" x14ac:dyDescent="0.25">
      <c r="A231" s="12" t="s">
        <v>1227</v>
      </c>
      <c r="B231" s="12" t="s">
        <v>1228</v>
      </c>
      <c r="C231" s="12" t="s">
        <v>341</v>
      </c>
      <c r="D231" s="12" t="s">
        <v>1229</v>
      </c>
      <c r="E231" s="12" t="s">
        <v>1230</v>
      </c>
      <c r="F231" s="12">
        <v>1.6</v>
      </c>
      <c r="G231" s="12" t="s">
        <v>304</v>
      </c>
      <c r="H231" s="12">
        <v>2396</v>
      </c>
      <c r="I231" s="12">
        <v>1113</v>
      </c>
      <c r="J231" s="12">
        <v>1283</v>
      </c>
      <c r="K231" s="12"/>
      <c r="L231" s="12"/>
      <c r="M231" s="12"/>
      <c r="N231" s="12"/>
    </row>
    <row r="232" spans="1:14" x14ac:dyDescent="0.25">
      <c r="A232" s="12" t="s">
        <v>1231</v>
      </c>
      <c r="B232" s="12" t="s">
        <v>1232</v>
      </c>
      <c r="C232" s="12" t="s">
        <v>366</v>
      </c>
      <c r="D232" s="12" t="s">
        <v>1233</v>
      </c>
      <c r="E232" s="12" t="s">
        <v>1234</v>
      </c>
      <c r="F232" s="12">
        <v>2.88</v>
      </c>
      <c r="G232" s="12" t="s">
        <v>305</v>
      </c>
      <c r="H232" s="13">
        <v>3238</v>
      </c>
      <c r="I232" s="13">
        <v>1503</v>
      </c>
      <c r="J232" s="13">
        <v>1736</v>
      </c>
      <c r="K232" s="12"/>
      <c r="L232" s="12"/>
      <c r="M232" s="12"/>
      <c r="N232" s="12"/>
    </row>
    <row r="233" spans="1:14" x14ac:dyDescent="0.25">
      <c r="A233" s="12" t="s">
        <v>1235</v>
      </c>
      <c r="B233" s="12" t="s">
        <v>1236</v>
      </c>
      <c r="C233" s="12" t="s">
        <v>1237</v>
      </c>
      <c r="D233" s="12" t="s">
        <v>1238</v>
      </c>
      <c r="E233" s="12" t="s">
        <v>1239</v>
      </c>
      <c r="F233" s="12">
        <v>2.23</v>
      </c>
      <c r="G233" s="12" t="s">
        <v>304</v>
      </c>
      <c r="H233" s="12">
        <v>668</v>
      </c>
      <c r="I233" s="12">
        <v>316</v>
      </c>
      <c r="J233" s="12">
        <v>352</v>
      </c>
      <c r="K233" s="12"/>
      <c r="L233" s="12"/>
      <c r="M233" s="12"/>
      <c r="N233" s="12"/>
    </row>
    <row r="234" spans="1:14" x14ac:dyDescent="0.25">
      <c r="A234" s="12" t="s">
        <v>1240</v>
      </c>
      <c r="B234" s="12" t="s">
        <v>1241</v>
      </c>
      <c r="C234" s="12" t="s">
        <v>313</v>
      </c>
      <c r="D234" s="12" t="s">
        <v>1242</v>
      </c>
      <c r="E234" s="12" t="s">
        <v>1243</v>
      </c>
      <c r="F234" s="12">
        <v>2.98</v>
      </c>
      <c r="G234" s="12" t="s">
        <v>305</v>
      </c>
      <c r="H234" s="13">
        <v>974</v>
      </c>
      <c r="I234" s="13">
        <v>440</v>
      </c>
      <c r="J234" s="13">
        <v>534</v>
      </c>
      <c r="K234" s="12"/>
      <c r="L234" s="12"/>
      <c r="M234" s="12"/>
      <c r="N234" s="12"/>
    </row>
    <row r="235" spans="1:14" x14ac:dyDescent="0.25">
      <c r="A235" s="12" t="s">
        <v>1244</v>
      </c>
      <c r="B235" s="12" t="s">
        <v>1245</v>
      </c>
      <c r="C235" s="12" t="s">
        <v>672</v>
      </c>
      <c r="D235" s="12" t="s">
        <v>1246</v>
      </c>
      <c r="E235" s="12" t="s">
        <v>1247</v>
      </c>
      <c r="F235" s="12">
        <v>2.2000000000000002</v>
      </c>
      <c r="G235" s="12" t="s">
        <v>305</v>
      </c>
      <c r="H235" s="12">
        <v>2057</v>
      </c>
      <c r="I235" s="12">
        <v>980</v>
      </c>
      <c r="J235" s="12">
        <v>1077</v>
      </c>
      <c r="K235" s="12"/>
      <c r="L235" s="12"/>
      <c r="M235" s="12"/>
      <c r="N235" s="12"/>
    </row>
    <row r="236" spans="1:14" x14ac:dyDescent="0.25">
      <c r="A236" s="12" t="s">
        <v>1248</v>
      </c>
      <c r="B236" s="12" t="s">
        <v>1249</v>
      </c>
      <c r="C236" s="12" t="s">
        <v>539</v>
      </c>
      <c r="D236" s="12" t="s">
        <v>1250</v>
      </c>
      <c r="E236" s="12" t="s">
        <v>1251</v>
      </c>
      <c r="F236" s="12">
        <v>2.7</v>
      </c>
      <c r="G236" s="12" t="s">
        <v>304</v>
      </c>
      <c r="H236" s="13">
        <v>1702</v>
      </c>
      <c r="I236" s="13">
        <v>881</v>
      </c>
      <c r="J236" s="13">
        <v>821</v>
      </c>
      <c r="K236" s="12"/>
      <c r="L236" s="12"/>
      <c r="M236" s="12"/>
      <c r="N236" s="12"/>
    </row>
    <row r="237" spans="1:14" x14ac:dyDescent="0.25">
      <c r="A237" s="12" t="s">
        <v>1252</v>
      </c>
      <c r="B237" s="12" t="s">
        <v>1253</v>
      </c>
      <c r="C237" s="12" t="s">
        <v>1254</v>
      </c>
      <c r="D237" s="12" t="s">
        <v>1255</v>
      </c>
      <c r="E237" s="12" t="s">
        <v>1256</v>
      </c>
      <c r="F237" s="12">
        <v>2.4700000000000002</v>
      </c>
      <c r="G237" s="12" t="s">
        <v>303</v>
      </c>
      <c r="H237" s="12">
        <v>1996</v>
      </c>
      <c r="I237" s="12">
        <v>868</v>
      </c>
      <c r="J237" s="12">
        <v>1127</v>
      </c>
      <c r="K237" s="12"/>
      <c r="L237" s="12"/>
      <c r="M237" s="12"/>
      <c r="N237" s="12"/>
    </row>
    <row r="238" spans="1:14" x14ac:dyDescent="0.25">
      <c r="A238" s="12" t="s">
        <v>1257</v>
      </c>
      <c r="B238" s="12" t="s">
        <v>1258</v>
      </c>
      <c r="C238" s="12" t="s">
        <v>1259</v>
      </c>
      <c r="D238" s="12" t="s">
        <v>1260</v>
      </c>
      <c r="E238" s="12" t="s">
        <v>1261</v>
      </c>
      <c r="F238" s="12">
        <v>2.6</v>
      </c>
      <c r="G238" s="12" t="s">
        <v>305</v>
      </c>
      <c r="H238" s="13">
        <v>2250</v>
      </c>
      <c r="I238" s="13">
        <v>932</v>
      </c>
      <c r="J238" s="13">
        <v>1318</v>
      </c>
      <c r="K238" s="12"/>
      <c r="L238" s="12"/>
      <c r="M238" s="12"/>
      <c r="N238" s="12"/>
    </row>
    <row r="239" spans="1:14" x14ac:dyDescent="0.25">
      <c r="A239" s="12" t="s">
        <v>1262</v>
      </c>
      <c r="B239" s="12" t="s">
        <v>129</v>
      </c>
      <c r="C239" s="12" t="s">
        <v>349</v>
      </c>
      <c r="D239" s="12" t="s">
        <v>1263</v>
      </c>
      <c r="E239" s="12" t="s">
        <v>1264</v>
      </c>
      <c r="F239" s="12">
        <v>1.3</v>
      </c>
      <c r="G239" s="12" t="s">
        <v>304</v>
      </c>
      <c r="H239" s="12">
        <v>1175</v>
      </c>
      <c r="I239" s="12">
        <v>569</v>
      </c>
      <c r="J239" s="12">
        <v>607</v>
      </c>
      <c r="K239" s="12"/>
      <c r="L239" s="12"/>
      <c r="M239" s="12"/>
      <c r="N239" s="12"/>
    </row>
    <row r="240" spans="1:14" ht="25.5" customHeight="1" x14ac:dyDescent="0.25">
      <c r="A240" s="12" t="s">
        <v>1265</v>
      </c>
      <c r="B240" s="12" t="s">
        <v>1266</v>
      </c>
      <c r="C240" s="12" t="s">
        <v>1267</v>
      </c>
      <c r="D240" s="12" t="s">
        <v>1268</v>
      </c>
      <c r="E240" s="17" t="s">
        <v>1269</v>
      </c>
      <c r="F240" s="12">
        <v>2.1</v>
      </c>
      <c r="G240" s="12" t="s">
        <v>305</v>
      </c>
      <c r="H240" s="12">
        <v>2186</v>
      </c>
      <c r="I240" s="12">
        <v>970</v>
      </c>
      <c r="J240" s="12">
        <v>1216</v>
      </c>
      <c r="K240" s="12"/>
      <c r="L240" s="12"/>
      <c r="M240" s="12"/>
      <c r="N240" s="12"/>
    </row>
    <row r="241" spans="1:1024" s="18" customFormat="1" ht="30.75" customHeight="1" x14ac:dyDescent="0.25">
      <c r="A241" s="12" t="s">
        <v>1270</v>
      </c>
      <c r="B241" s="12" t="s">
        <v>1271</v>
      </c>
      <c r="C241" s="12" t="s">
        <v>521</v>
      </c>
      <c r="D241" s="17" t="s">
        <v>1272</v>
      </c>
      <c r="E241" s="12" t="s">
        <v>1273</v>
      </c>
      <c r="F241" s="12">
        <v>1.9</v>
      </c>
      <c r="G241" s="12" t="s">
        <v>305</v>
      </c>
      <c r="H241" s="12">
        <v>4621</v>
      </c>
      <c r="I241" s="12">
        <v>1948</v>
      </c>
      <c r="J241" s="12">
        <v>2673</v>
      </c>
      <c r="K241" s="12"/>
      <c r="L241" s="12"/>
      <c r="M241" s="12"/>
      <c r="N241" s="12"/>
      <c r="AMF241" s="1"/>
      <c r="AMG241" s="1"/>
      <c r="AMH241" s="1"/>
      <c r="AMI241" s="1"/>
      <c r="AMJ241" s="1"/>
    </row>
    <row r="242" spans="1:1024" x14ac:dyDescent="0.25">
      <c r="A242" s="12" t="s">
        <v>1274</v>
      </c>
      <c r="B242" s="12" t="s">
        <v>1275</v>
      </c>
      <c r="C242" s="12" t="s">
        <v>313</v>
      </c>
      <c r="D242" s="12" t="s">
        <v>1276</v>
      </c>
      <c r="E242" s="12" t="s">
        <v>1277</v>
      </c>
      <c r="F242" s="12">
        <v>2.85</v>
      </c>
      <c r="G242" s="12" t="s">
        <v>304</v>
      </c>
      <c r="H242" s="12">
        <v>2629</v>
      </c>
      <c r="I242" s="12">
        <v>1305</v>
      </c>
      <c r="J242" s="12">
        <v>1324</v>
      </c>
      <c r="K242" s="12"/>
      <c r="L242" s="12"/>
      <c r="M242" s="12"/>
      <c r="N242" s="12"/>
    </row>
    <row r="243" spans="1:1024" x14ac:dyDescent="0.25">
      <c r="A243" s="12" t="s">
        <v>1278</v>
      </c>
      <c r="B243" s="12" t="s">
        <v>1279</v>
      </c>
      <c r="C243" s="12" t="s">
        <v>539</v>
      </c>
      <c r="D243" s="12" t="s">
        <v>1280</v>
      </c>
      <c r="E243" s="12" t="s">
        <v>1281</v>
      </c>
      <c r="F243" s="12">
        <v>2.7</v>
      </c>
      <c r="G243" s="12" t="s">
        <v>304</v>
      </c>
      <c r="H243" s="12">
        <v>912</v>
      </c>
      <c r="I243" s="12">
        <v>417</v>
      </c>
      <c r="J243" s="12">
        <v>495</v>
      </c>
      <c r="K243" s="12"/>
      <c r="L243" s="12"/>
      <c r="M243" s="12"/>
      <c r="N243" s="12"/>
    </row>
    <row r="244" spans="1:1024" x14ac:dyDescent="0.25">
      <c r="A244" s="12" t="s">
        <v>1282</v>
      </c>
      <c r="B244" s="12" t="s">
        <v>1283</v>
      </c>
      <c r="C244" s="12" t="s">
        <v>313</v>
      </c>
      <c r="D244" s="12" t="s">
        <v>1284</v>
      </c>
      <c r="E244" s="12" t="s">
        <v>1285</v>
      </c>
      <c r="F244" s="12">
        <v>2.4500000000000002</v>
      </c>
      <c r="G244" s="12" t="s">
        <v>304</v>
      </c>
      <c r="H244" s="12">
        <v>4201</v>
      </c>
      <c r="I244" s="12">
        <v>1923</v>
      </c>
      <c r="J244" s="12">
        <v>2278</v>
      </c>
      <c r="K244" s="12"/>
      <c r="L244" s="12"/>
      <c r="M244" s="12"/>
      <c r="N244" s="12"/>
    </row>
    <row r="245" spans="1:1024" x14ac:dyDescent="0.25">
      <c r="A245" s="12" t="s">
        <v>1286</v>
      </c>
      <c r="B245" s="12" t="s">
        <v>214</v>
      </c>
      <c r="C245" s="12" t="s">
        <v>503</v>
      </c>
      <c r="D245" s="12" t="s">
        <v>1287</v>
      </c>
      <c r="E245" s="12" t="s">
        <v>1288</v>
      </c>
      <c r="F245" s="12">
        <v>1.77</v>
      </c>
      <c r="G245" s="12" t="s">
        <v>304</v>
      </c>
      <c r="H245" s="12">
        <v>2405</v>
      </c>
      <c r="I245" s="12">
        <v>1120</v>
      </c>
      <c r="J245" s="12">
        <v>1285</v>
      </c>
      <c r="K245" s="12"/>
      <c r="L245" s="12"/>
      <c r="M245" s="12"/>
      <c r="N245" s="12"/>
    </row>
    <row r="246" spans="1:1024" x14ac:dyDescent="0.25">
      <c r="A246" s="12" t="s">
        <v>1289</v>
      </c>
      <c r="B246" s="12" t="s">
        <v>1290</v>
      </c>
      <c r="C246" s="12" t="s">
        <v>366</v>
      </c>
      <c r="D246" s="12" t="s">
        <v>1291</v>
      </c>
      <c r="E246" s="12" t="s">
        <v>1292</v>
      </c>
      <c r="F246" s="12">
        <v>2</v>
      </c>
      <c r="G246" s="12" t="s">
        <v>304</v>
      </c>
      <c r="H246" s="12">
        <v>2076</v>
      </c>
      <c r="I246" s="12">
        <v>882</v>
      </c>
      <c r="J246" s="12">
        <v>1194</v>
      </c>
      <c r="K246" s="12"/>
      <c r="L246" s="12"/>
      <c r="M246" s="12"/>
      <c r="N246" s="12"/>
    </row>
    <row r="247" spans="1:1024" ht="26.25" customHeight="1" x14ac:dyDescent="0.25">
      <c r="A247" s="12" t="s">
        <v>1293</v>
      </c>
      <c r="B247" s="12" t="s">
        <v>172</v>
      </c>
      <c r="C247" s="12" t="s">
        <v>1101</v>
      </c>
      <c r="D247" s="17" t="s">
        <v>1294</v>
      </c>
      <c r="E247" s="17" t="s">
        <v>1295</v>
      </c>
      <c r="F247" s="12">
        <v>2.8</v>
      </c>
      <c r="G247" s="12" t="s">
        <v>302</v>
      </c>
      <c r="H247" s="12">
        <v>801</v>
      </c>
      <c r="I247" s="12">
        <v>398</v>
      </c>
      <c r="J247" s="12">
        <v>403</v>
      </c>
      <c r="K247" s="12"/>
      <c r="L247" s="12"/>
      <c r="M247" s="12"/>
      <c r="N247" s="12"/>
    </row>
    <row r="248" spans="1:1024" x14ac:dyDescent="0.25">
      <c r="A248" s="12" t="s">
        <v>1296</v>
      </c>
      <c r="B248" s="12" t="s">
        <v>1297</v>
      </c>
      <c r="C248" s="12" t="s">
        <v>366</v>
      </c>
      <c r="D248" s="12" t="s">
        <v>1298</v>
      </c>
      <c r="E248" s="12" t="s">
        <v>1299</v>
      </c>
      <c r="F248" s="12">
        <v>2.35</v>
      </c>
      <c r="G248" s="12" t="s">
        <v>305</v>
      </c>
      <c r="H248" s="12">
        <v>2431</v>
      </c>
      <c r="I248" s="12">
        <v>1149</v>
      </c>
      <c r="J248" s="12">
        <v>1283</v>
      </c>
      <c r="K248" s="12"/>
      <c r="L248" s="12"/>
      <c r="M248" s="12"/>
      <c r="N248" s="12"/>
    </row>
    <row r="249" spans="1:1024" x14ac:dyDescent="0.25">
      <c r="A249" s="12" t="s">
        <v>1300</v>
      </c>
      <c r="B249" s="12" t="s">
        <v>1301</v>
      </c>
      <c r="C249" s="12" t="s">
        <v>313</v>
      </c>
      <c r="D249" s="12" t="s">
        <v>1302</v>
      </c>
      <c r="E249" s="12" t="s">
        <v>1303</v>
      </c>
      <c r="F249" s="12">
        <v>2.63</v>
      </c>
      <c r="G249" s="12" t="s">
        <v>305</v>
      </c>
      <c r="H249" s="12">
        <v>11487</v>
      </c>
      <c r="I249" s="12">
        <v>5430</v>
      </c>
      <c r="J249" s="12">
        <v>6057</v>
      </c>
      <c r="K249" s="12"/>
      <c r="L249" s="12"/>
      <c r="M249" s="12"/>
      <c r="N249" s="12"/>
    </row>
    <row r="250" spans="1:1024" x14ac:dyDescent="0.25">
      <c r="A250" s="12" t="s">
        <v>1304</v>
      </c>
      <c r="B250" s="12" t="s">
        <v>1305</v>
      </c>
      <c r="C250" s="12" t="s">
        <v>308</v>
      </c>
      <c r="D250" s="12" t="s">
        <v>1306</v>
      </c>
      <c r="E250" s="12" t="s">
        <v>1307</v>
      </c>
      <c r="F250" s="12">
        <v>1.38</v>
      </c>
      <c r="G250" s="12" t="s">
        <v>304</v>
      </c>
      <c r="H250" s="12">
        <v>474</v>
      </c>
      <c r="I250" s="12">
        <v>219</v>
      </c>
      <c r="J250" s="12">
        <v>255</v>
      </c>
      <c r="K250" s="12"/>
      <c r="L250" s="12"/>
      <c r="M250" s="12"/>
      <c r="N250" s="12"/>
    </row>
    <row r="251" spans="1:1024" x14ac:dyDescent="0.25">
      <c r="A251" s="12" t="s">
        <v>1308</v>
      </c>
      <c r="B251" s="12" t="s">
        <v>1309</v>
      </c>
      <c r="C251" s="12" t="s">
        <v>1310</v>
      </c>
      <c r="D251" s="12" t="s">
        <v>1311</v>
      </c>
      <c r="E251" s="12" t="s">
        <v>1312</v>
      </c>
      <c r="F251" s="12">
        <v>2.19</v>
      </c>
      <c r="G251" s="12" t="s">
        <v>302</v>
      </c>
      <c r="H251" s="12">
        <v>7115</v>
      </c>
      <c r="I251" s="12">
        <v>3854</v>
      </c>
      <c r="J251" s="12">
        <v>3260</v>
      </c>
      <c r="K251" s="12"/>
      <c r="L251" s="12"/>
      <c r="M251" s="12"/>
      <c r="N251" s="12"/>
    </row>
    <row r="252" spans="1:1024" x14ac:dyDescent="0.25">
      <c r="A252" s="12" t="s">
        <v>1313</v>
      </c>
      <c r="B252" s="12" t="s">
        <v>1314</v>
      </c>
      <c r="C252" s="12" t="s">
        <v>477</v>
      </c>
      <c r="D252" s="12" t="s">
        <v>1315</v>
      </c>
      <c r="E252" s="12" t="s">
        <v>1316</v>
      </c>
      <c r="F252" s="12">
        <v>2.5</v>
      </c>
      <c r="G252" s="12" t="s">
        <v>304</v>
      </c>
      <c r="H252" s="12">
        <v>2298</v>
      </c>
      <c r="I252" s="12">
        <v>1098</v>
      </c>
      <c r="J252" s="12">
        <v>1201</v>
      </c>
      <c r="K252" s="12"/>
      <c r="L252" s="12"/>
      <c r="M252" s="12"/>
      <c r="N252" s="12"/>
    </row>
    <row r="253" spans="1:1024" s="18" customFormat="1" x14ac:dyDescent="0.25">
      <c r="A253" s="12" t="s">
        <v>1317</v>
      </c>
      <c r="B253" s="12" t="s">
        <v>263</v>
      </c>
      <c r="C253" s="12" t="s">
        <v>313</v>
      </c>
      <c r="D253" s="12" t="s">
        <v>1318</v>
      </c>
      <c r="E253" s="12" t="s">
        <v>1319</v>
      </c>
      <c r="F253" s="12">
        <v>2</v>
      </c>
      <c r="G253" s="12" t="s">
        <v>304</v>
      </c>
      <c r="H253" s="12">
        <v>1365</v>
      </c>
      <c r="I253" s="12">
        <v>702</v>
      </c>
      <c r="J253" s="12">
        <v>663</v>
      </c>
      <c r="K253" s="12"/>
      <c r="L253" s="12"/>
      <c r="M253" s="12"/>
      <c r="N253" s="12"/>
      <c r="AMF253" s="1"/>
      <c r="AMG253" s="1"/>
      <c r="AMH253" s="1"/>
      <c r="AMI253" s="1"/>
      <c r="AMJ253" s="1"/>
    </row>
    <row r="254" spans="1:1024" s="18" customFormat="1" x14ac:dyDescent="0.25">
      <c r="A254" s="12" t="s">
        <v>1320</v>
      </c>
      <c r="B254" s="12" t="s">
        <v>1321</v>
      </c>
      <c r="C254" s="12" t="s">
        <v>313</v>
      </c>
      <c r="D254" s="12" t="s">
        <v>1322</v>
      </c>
      <c r="E254" s="12" t="s">
        <v>1323</v>
      </c>
      <c r="F254" s="12">
        <v>1.99</v>
      </c>
      <c r="G254" s="12" t="s">
        <v>305</v>
      </c>
      <c r="H254" s="12">
        <v>848</v>
      </c>
      <c r="I254" s="12">
        <v>388</v>
      </c>
      <c r="J254" s="12">
        <v>460</v>
      </c>
      <c r="K254" s="12"/>
      <c r="L254" s="12"/>
      <c r="M254" s="12"/>
      <c r="N254" s="12"/>
      <c r="AMF254" s="1"/>
      <c r="AMG254" s="1"/>
      <c r="AMH254" s="1"/>
      <c r="AMI254" s="1"/>
      <c r="AMJ254" s="1"/>
    </row>
    <row r="255" spans="1:1024" x14ac:dyDescent="0.25">
      <c r="A255" s="12" t="s">
        <v>1324</v>
      </c>
      <c r="B255" s="12" t="s">
        <v>1325</v>
      </c>
      <c r="C255" s="12" t="s">
        <v>366</v>
      </c>
      <c r="D255" s="12" t="s">
        <v>1326</v>
      </c>
      <c r="E255" s="12" t="s">
        <v>1327</v>
      </c>
      <c r="F255" s="12">
        <v>1.78</v>
      </c>
      <c r="G255" s="12" t="s">
        <v>304</v>
      </c>
      <c r="H255" s="12">
        <v>1120</v>
      </c>
      <c r="I255" s="12">
        <v>494</v>
      </c>
      <c r="J255" s="12">
        <v>626</v>
      </c>
      <c r="K255" s="12"/>
      <c r="L255" s="12"/>
      <c r="M255" s="12"/>
      <c r="N255" s="12"/>
    </row>
    <row r="256" spans="1:1024" x14ac:dyDescent="0.25">
      <c r="A256" s="12" t="s">
        <v>1328</v>
      </c>
      <c r="B256" s="12" t="s">
        <v>1329</v>
      </c>
      <c r="C256" s="12" t="s">
        <v>331</v>
      </c>
      <c r="D256" s="12" t="s">
        <v>1330</v>
      </c>
      <c r="E256" s="12" t="s">
        <v>1331</v>
      </c>
      <c r="F256" s="12">
        <v>1.4</v>
      </c>
      <c r="G256" s="12" t="s">
        <v>302</v>
      </c>
      <c r="H256" s="12">
        <v>2239</v>
      </c>
      <c r="I256" s="12">
        <v>1107</v>
      </c>
      <c r="J256" s="12">
        <v>1131</v>
      </c>
      <c r="K256" s="12"/>
      <c r="L256" s="12"/>
      <c r="M256" s="12"/>
      <c r="N256" s="12"/>
    </row>
    <row r="257" spans="1:1024" x14ac:dyDescent="0.25">
      <c r="A257" s="12" t="s">
        <v>1332</v>
      </c>
      <c r="B257" s="12" t="s">
        <v>1333</v>
      </c>
      <c r="C257" s="12" t="s">
        <v>740</v>
      </c>
      <c r="D257" s="12" t="s">
        <v>1334</v>
      </c>
      <c r="E257" s="12" t="s">
        <v>1335</v>
      </c>
      <c r="F257" s="12">
        <v>2.4</v>
      </c>
      <c r="G257" s="12" t="s">
        <v>305</v>
      </c>
      <c r="H257" s="12">
        <v>761</v>
      </c>
      <c r="I257" s="12">
        <v>363</v>
      </c>
      <c r="J257" s="12">
        <v>398</v>
      </c>
      <c r="K257" s="12"/>
      <c r="L257" s="12"/>
      <c r="M257" s="12"/>
      <c r="N257" s="12"/>
    </row>
    <row r="258" spans="1:1024" x14ac:dyDescent="0.25">
      <c r="A258" s="12" t="s">
        <v>1336</v>
      </c>
      <c r="B258" s="12" t="s">
        <v>1337</v>
      </c>
      <c r="C258" s="12" t="s">
        <v>1338</v>
      </c>
      <c r="D258" s="12" t="s">
        <v>1339</v>
      </c>
      <c r="E258" s="12" t="s">
        <v>1340</v>
      </c>
      <c r="F258" s="12">
        <v>2.61</v>
      </c>
      <c r="G258" s="12" t="s">
        <v>304</v>
      </c>
      <c r="H258" s="12">
        <v>421</v>
      </c>
      <c r="I258" s="12">
        <v>208</v>
      </c>
      <c r="J258" s="12">
        <v>214</v>
      </c>
      <c r="K258" s="12"/>
      <c r="L258" s="12"/>
      <c r="M258" s="12"/>
      <c r="N258" s="12"/>
    </row>
    <row r="259" spans="1:1024" x14ac:dyDescent="0.25">
      <c r="A259" s="12" t="s">
        <v>1341</v>
      </c>
      <c r="B259" s="12" t="s">
        <v>1342</v>
      </c>
      <c r="C259" s="12" t="s">
        <v>1343</v>
      </c>
      <c r="D259" s="12" t="s">
        <v>1344</v>
      </c>
      <c r="E259" s="12" t="s">
        <v>1345</v>
      </c>
      <c r="F259" s="12">
        <v>2.1800000000000002</v>
      </c>
      <c r="G259" s="12" t="s">
        <v>304</v>
      </c>
      <c r="H259" s="12">
        <v>6642</v>
      </c>
      <c r="I259" s="12">
        <v>3103</v>
      </c>
      <c r="J259" s="12">
        <v>3539</v>
      </c>
      <c r="K259" s="12"/>
      <c r="L259" s="12"/>
      <c r="M259" s="12"/>
      <c r="N259" s="12"/>
    </row>
    <row r="260" spans="1:1024" ht="18" customHeight="1" x14ac:dyDescent="0.25">
      <c r="A260" s="12" t="s">
        <v>1346</v>
      </c>
      <c r="B260" s="12" t="s">
        <v>239</v>
      </c>
      <c r="C260" s="12" t="s">
        <v>1347</v>
      </c>
      <c r="D260" s="17" t="s">
        <v>1348</v>
      </c>
      <c r="E260" s="17" t="s">
        <v>1349</v>
      </c>
      <c r="F260" s="12">
        <v>2.2000000000000002</v>
      </c>
      <c r="G260" s="12" t="s">
        <v>304</v>
      </c>
      <c r="H260" s="12">
        <v>12277</v>
      </c>
      <c r="I260" s="12">
        <v>5927</v>
      </c>
      <c r="J260" s="12">
        <v>6350</v>
      </c>
      <c r="K260" s="12"/>
      <c r="L260" s="12"/>
      <c r="M260" s="12"/>
      <c r="N260" s="12"/>
    </row>
    <row r="261" spans="1:1024" x14ac:dyDescent="0.25">
      <c r="A261" s="12" t="s">
        <v>1350</v>
      </c>
      <c r="B261" s="12" t="s">
        <v>168</v>
      </c>
      <c r="C261" s="12" t="s">
        <v>313</v>
      </c>
      <c r="D261" s="12" t="s">
        <v>1351</v>
      </c>
      <c r="E261" s="12" t="s">
        <v>1352</v>
      </c>
      <c r="F261" s="12">
        <v>1.56</v>
      </c>
      <c r="G261" s="12" t="s">
        <v>304</v>
      </c>
      <c r="H261" s="12">
        <v>1210</v>
      </c>
      <c r="I261" s="12">
        <v>673</v>
      </c>
      <c r="J261" s="12">
        <v>537</v>
      </c>
      <c r="K261" s="12"/>
      <c r="L261" s="12"/>
      <c r="M261" s="12"/>
      <c r="N261" s="12"/>
    </row>
    <row r="262" spans="1:1024" x14ac:dyDescent="0.25">
      <c r="A262" s="12" t="s">
        <v>1353</v>
      </c>
      <c r="B262" s="12" t="s">
        <v>147</v>
      </c>
      <c r="C262" s="12" t="s">
        <v>341</v>
      </c>
      <c r="D262" s="12" t="s">
        <v>1354</v>
      </c>
      <c r="E262" s="12" t="s">
        <v>1355</v>
      </c>
      <c r="F262" s="12">
        <v>2.5</v>
      </c>
      <c r="G262" s="12" t="s">
        <v>305</v>
      </c>
      <c r="H262" s="12">
        <v>7748</v>
      </c>
      <c r="I262" s="12">
        <v>3646</v>
      </c>
      <c r="J262" s="12">
        <v>4102</v>
      </c>
      <c r="K262" s="12"/>
      <c r="L262" s="12"/>
      <c r="M262" s="12"/>
      <c r="N262" s="12"/>
    </row>
    <row r="263" spans="1:1024" x14ac:dyDescent="0.25">
      <c r="A263" s="12" t="s">
        <v>1356</v>
      </c>
      <c r="B263" s="12" t="s">
        <v>234</v>
      </c>
      <c r="C263" s="12" t="s">
        <v>494</v>
      </c>
      <c r="D263" s="12" t="s">
        <v>1357</v>
      </c>
      <c r="E263" s="12" t="s">
        <v>1358</v>
      </c>
      <c r="F263" s="12">
        <v>2.4</v>
      </c>
      <c r="G263" s="12" t="s">
        <v>302</v>
      </c>
      <c r="H263" s="12">
        <v>935</v>
      </c>
      <c r="I263" s="12">
        <v>443</v>
      </c>
      <c r="J263" s="12">
        <v>492</v>
      </c>
      <c r="K263" s="12"/>
      <c r="L263" s="12"/>
      <c r="M263" s="12"/>
      <c r="N263" s="12"/>
    </row>
    <row r="264" spans="1:1024" x14ac:dyDescent="0.25">
      <c r="A264" s="12" t="s">
        <v>1359</v>
      </c>
      <c r="B264" s="12" t="s">
        <v>1360</v>
      </c>
      <c r="C264" s="12" t="s">
        <v>503</v>
      </c>
      <c r="D264" s="12" t="s">
        <v>1361</v>
      </c>
      <c r="E264" s="12" t="s">
        <v>1362</v>
      </c>
      <c r="F264" s="12">
        <v>2.1</v>
      </c>
      <c r="G264" s="12" t="s">
        <v>305</v>
      </c>
      <c r="H264" s="12">
        <v>1153</v>
      </c>
      <c r="I264" s="12">
        <v>552</v>
      </c>
      <c r="J264" s="12">
        <v>601</v>
      </c>
      <c r="K264" s="12"/>
      <c r="L264" s="12"/>
      <c r="M264" s="12"/>
      <c r="N264" s="12"/>
    </row>
    <row r="265" spans="1:1024" s="19" customFormat="1" x14ac:dyDescent="0.25">
      <c r="A265" s="12" t="s">
        <v>1363</v>
      </c>
      <c r="B265" s="12" t="s">
        <v>1364</v>
      </c>
      <c r="C265" s="12" t="s">
        <v>313</v>
      </c>
      <c r="D265" s="12" t="s">
        <v>1365</v>
      </c>
      <c r="E265" s="12" t="s">
        <v>1366</v>
      </c>
      <c r="F265" s="17">
        <v>1.65</v>
      </c>
      <c r="G265" s="12" t="s">
        <v>305</v>
      </c>
      <c r="H265" s="12">
        <v>632</v>
      </c>
      <c r="I265" s="12">
        <v>284</v>
      </c>
      <c r="J265" s="12">
        <v>347</v>
      </c>
      <c r="K265" s="12"/>
      <c r="L265" s="12"/>
      <c r="M265" s="12"/>
      <c r="N265" s="12"/>
      <c r="AMF265" s="1"/>
      <c r="AMG265" s="1"/>
      <c r="AMH265" s="1"/>
      <c r="AMI265" s="1"/>
      <c r="AMJ265" s="1"/>
    </row>
    <row r="266" spans="1:1024" s="19" customFormat="1" x14ac:dyDescent="0.25">
      <c r="A266" s="12" t="s">
        <v>1367</v>
      </c>
      <c r="B266" s="12" t="s">
        <v>1368</v>
      </c>
      <c r="C266" s="12" t="s">
        <v>313</v>
      </c>
      <c r="D266" s="12" t="s">
        <v>1369</v>
      </c>
      <c r="E266" s="12" t="s">
        <v>1370</v>
      </c>
      <c r="F266" s="17">
        <v>1.95</v>
      </c>
      <c r="G266" s="12" t="s">
        <v>305</v>
      </c>
      <c r="H266" s="12">
        <v>1227</v>
      </c>
      <c r="I266" s="12">
        <v>561</v>
      </c>
      <c r="J266" s="12">
        <v>666</v>
      </c>
      <c r="K266" s="12"/>
      <c r="L266" s="12"/>
      <c r="M266" s="12"/>
      <c r="N266" s="12"/>
      <c r="AMF266" s="1"/>
      <c r="AMG266" s="1"/>
      <c r="AMH266" s="1"/>
      <c r="AMI266" s="1"/>
      <c r="AMJ266" s="1"/>
    </row>
    <row r="267" spans="1:1024" s="19" customFormat="1" x14ac:dyDescent="0.25">
      <c r="A267" s="12" t="s">
        <v>1371</v>
      </c>
      <c r="B267" s="12" t="s">
        <v>1372</v>
      </c>
      <c r="C267" s="12" t="s">
        <v>313</v>
      </c>
      <c r="D267" s="12" t="s">
        <v>1373</v>
      </c>
      <c r="E267" s="12" t="s">
        <v>1374</v>
      </c>
      <c r="F267" s="17">
        <v>2.38</v>
      </c>
      <c r="G267" s="12" t="s">
        <v>305</v>
      </c>
      <c r="H267" s="12">
        <v>830</v>
      </c>
      <c r="I267" s="12">
        <v>379</v>
      </c>
      <c r="J267" s="12">
        <v>451</v>
      </c>
      <c r="K267" s="12"/>
      <c r="L267" s="12"/>
      <c r="M267" s="12"/>
      <c r="N267" s="12"/>
      <c r="AMF267" s="1"/>
      <c r="AMG267" s="1"/>
      <c r="AMH267" s="1"/>
      <c r="AMI267" s="1"/>
      <c r="AMJ267" s="1"/>
    </row>
    <row r="268" spans="1:1024" s="19" customFormat="1" x14ac:dyDescent="0.25">
      <c r="A268" s="12" t="s">
        <v>1375</v>
      </c>
      <c r="B268" s="12" t="s">
        <v>1376</v>
      </c>
      <c r="C268" s="12" t="s">
        <v>313</v>
      </c>
      <c r="D268" s="12" t="s">
        <v>1377</v>
      </c>
      <c r="E268" s="12" t="s">
        <v>1378</v>
      </c>
      <c r="F268" s="17">
        <v>1.89</v>
      </c>
      <c r="G268" s="12" t="s">
        <v>304</v>
      </c>
      <c r="H268" s="12">
        <v>7008</v>
      </c>
      <c r="I268" s="12">
        <v>3257</v>
      </c>
      <c r="J268" s="12">
        <v>3751</v>
      </c>
      <c r="K268" s="12"/>
      <c r="L268" s="12"/>
      <c r="M268" s="12"/>
      <c r="N268" s="12"/>
      <c r="AMF268" s="1"/>
      <c r="AMG268" s="1"/>
      <c r="AMH268" s="1"/>
      <c r="AMI268" s="1"/>
      <c r="AMJ268" s="1"/>
    </row>
    <row r="269" spans="1:1024" s="19" customFormat="1" x14ac:dyDescent="0.25">
      <c r="A269" s="12" t="s">
        <v>1379</v>
      </c>
      <c r="B269" s="12" t="s">
        <v>1380</v>
      </c>
      <c r="C269" s="12" t="s">
        <v>349</v>
      </c>
      <c r="D269" s="17" t="s">
        <v>1381</v>
      </c>
      <c r="E269" s="17" t="s">
        <v>1382</v>
      </c>
      <c r="F269" s="17">
        <v>2.85</v>
      </c>
      <c r="G269" s="12" t="s">
        <v>305</v>
      </c>
      <c r="H269" s="12">
        <v>3539</v>
      </c>
      <c r="I269" s="12">
        <v>1646</v>
      </c>
      <c r="J269" s="12">
        <v>1894</v>
      </c>
      <c r="K269" s="12"/>
      <c r="L269" s="12"/>
      <c r="M269" s="12"/>
      <c r="N269" s="12"/>
      <c r="AMF269" s="1"/>
      <c r="AMG269" s="1"/>
      <c r="AMH269" s="1"/>
      <c r="AMI269" s="1"/>
      <c r="AMJ269" s="1"/>
    </row>
    <row r="270" spans="1:1024" s="19" customFormat="1" x14ac:dyDescent="0.25">
      <c r="A270" s="12" t="s">
        <v>1383</v>
      </c>
      <c r="B270" s="12" t="s">
        <v>1384</v>
      </c>
      <c r="C270" s="12" t="s">
        <v>313</v>
      </c>
      <c r="D270" s="20" t="s">
        <v>1385</v>
      </c>
      <c r="E270" s="20" t="s">
        <v>1386</v>
      </c>
      <c r="F270" s="17">
        <v>2</v>
      </c>
      <c r="G270" s="12" t="s">
        <v>304</v>
      </c>
      <c r="H270" s="12">
        <v>3732</v>
      </c>
      <c r="I270" s="12">
        <v>1854</v>
      </c>
      <c r="J270" s="12">
        <v>1878</v>
      </c>
      <c r="K270" s="12"/>
      <c r="L270" s="12"/>
      <c r="M270" s="12"/>
      <c r="N270" s="12"/>
      <c r="AMF270" s="1"/>
      <c r="AMG270" s="1"/>
      <c r="AMH270" s="1"/>
      <c r="AMI270" s="1"/>
      <c r="AMJ270" s="1"/>
    </row>
    <row r="271" spans="1:1024" s="19" customFormat="1" ht="19.5" customHeight="1" x14ac:dyDescent="0.25">
      <c r="A271" s="12" t="s">
        <v>1387</v>
      </c>
      <c r="B271" s="12" t="s">
        <v>1388</v>
      </c>
      <c r="C271" s="12" t="s">
        <v>535</v>
      </c>
      <c r="D271" s="20" t="s">
        <v>1389</v>
      </c>
      <c r="E271" s="20" t="s">
        <v>1390</v>
      </c>
      <c r="F271" s="17">
        <v>2.25</v>
      </c>
      <c r="G271" s="12" t="s">
        <v>304</v>
      </c>
      <c r="H271" s="12">
        <v>811</v>
      </c>
      <c r="I271" s="12">
        <v>386</v>
      </c>
      <c r="J271" s="12">
        <v>425</v>
      </c>
      <c r="K271" s="12"/>
      <c r="L271" s="12"/>
      <c r="M271" s="12"/>
      <c r="N271" s="12"/>
      <c r="AMF271" s="1"/>
      <c r="AMG271" s="1"/>
      <c r="AMH271" s="1"/>
      <c r="AMI271" s="1"/>
      <c r="AMJ271" s="1"/>
    </row>
    <row r="272" spans="1:1024" s="19" customFormat="1" ht="39.6" x14ac:dyDescent="0.25">
      <c r="A272" s="12" t="s">
        <v>1391</v>
      </c>
      <c r="B272" s="12" t="s">
        <v>223</v>
      </c>
      <c r="C272" s="12" t="s">
        <v>1392</v>
      </c>
      <c r="D272" s="17" t="s">
        <v>1393</v>
      </c>
      <c r="E272" s="17" t="s">
        <v>1394</v>
      </c>
      <c r="F272" s="17">
        <v>2.21</v>
      </c>
      <c r="G272" s="12" t="s">
        <v>304</v>
      </c>
      <c r="H272" s="12">
        <v>10152</v>
      </c>
      <c r="I272" s="12">
        <v>4949</v>
      </c>
      <c r="J272" s="12">
        <v>5204</v>
      </c>
      <c r="K272" s="12"/>
      <c r="L272" s="12"/>
      <c r="M272" s="12"/>
      <c r="N272" s="12"/>
      <c r="AMF272" s="1"/>
      <c r="AMG272" s="1"/>
      <c r="AMH272" s="1"/>
      <c r="AMI272" s="1"/>
      <c r="AMJ272" s="1"/>
    </row>
    <row r="273" spans="1:1024" s="19" customFormat="1" x14ac:dyDescent="0.25">
      <c r="A273" s="12" t="s">
        <v>1395</v>
      </c>
      <c r="B273" s="12" t="s">
        <v>1396</v>
      </c>
      <c r="C273" s="12" t="s">
        <v>1397</v>
      </c>
      <c r="D273" s="12" t="s">
        <v>1398</v>
      </c>
      <c r="E273" s="12" t="s">
        <v>1399</v>
      </c>
      <c r="F273" s="12">
        <v>2.0499999999999998</v>
      </c>
      <c r="G273" s="12" t="s">
        <v>305</v>
      </c>
      <c r="H273" s="12">
        <v>3922</v>
      </c>
      <c r="I273" s="12">
        <v>1876</v>
      </c>
      <c r="J273" s="12">
        <v>2046</v>
      </c>
      <c r="K273" s="12"/>
      <c r="L273" s="12"/>
      <c r="M273" s="12"/>
      <c r="N273" s="12"/>
      <c r="AMF273" s="1"/>
      <c r="AMG273" s="1"/>
      <c r="AMH273" s="1"/>
      <c r="AMI273" s="1"/>
      <c r="AMJ273" s="1"/>
    </row>
    <row r="274" spans="1:1024" s="19" customFormat="1" x14ac:dyDescent="0.25">
      <c r="A274" s="12" t="s">
        <v>1400</v>
      </c>
      <c r="B274" s="12" t="s">
        <v>1401</v>
      </c>
      <c r="C274" s="12" t="s">
        <v>1402</v>
      </c>
      <c r="D274" s="20" t="s">
        <v>1403</v>
      </c>
      <c r="E274" s="20" t="s">
        <v>1404</v>
      </c>
      <c r="F274" s="12">
        <v>2.91</v>
      </c>
      <c r="G274" s="12" t="s">
        <v>302</v>
      </c>
      <c r="H274" s="12">
        <v>4769</v>
      </c>
      <c r="I274" s="12">
        <v>2283</v>
      </c>
      <c r="J274" s="12">
        <v>2486</v>
      </c>
      <c r="K274" s="12"/>
      <c r="L274" s="12"/>
      <c r="M274" s="12"/>
      <c r="N274" s="12"/>
      <c r="AMF274" s="1"/>
      <c r="AMG274" s="1"/>
      <c r="AMH274" s="1"/>
      <c r="AMI274" s="1"/>
      <c r="AMJ274" s="1"/>
    </row>
    <row r="275" spans="1:1024" s="19" customFormat="1" x14ac:dyDescent="0.25">
      <c r="A275" s="12" t="s">
        <v>1405</v>
      </c>
      <c r="B275" s="12" t="s">
        <v>1406</v>
      </c>
      <c r="C275" s="12" t="s">
        <v>1407</v>
      </c>
      <c r="D275" s="12" t="s">
        <v>1408</v>
      </c>
      <c r="E275" s="12" t="s">
        <v>1409</v>
      </c>
      <c r="F275" s="12">
        <v>2.42</v>
      </c>
      <c r="G275" s="12" t="s">
        <v>305</v>
      </c>
      <c r="H275" s="12">
        <v>3683</v>
      </c>
      <c r="I275" s="12">
        <v>1813</v>
      </c>
      <c r="J275" s="12">
        <v>1870</v>
      </c>
      <c r="K275" s="12"/>
      <c r="L275" s="12"/>
      <c r="M275" s="12"/>
      <c r="N275" s="12"/>
      <c r="AMF275" s="1"/>
      <c r="AMG275" s="1"/>
      <c r="AMH275" s="1"/>
      <c r="AMI275" s="1"/>
      <c r="AMJ275" s="1"/>
    </row>
    <row r="276" spans="1:1024" s="19" customFormat="1" x14ac:dyDescent="0.25">
      <c r="A276" s="12" t="s">
        <v>1410</v>
      </c>
      <c r="B276" s="12" t="s">
        <v>186</v>
      </c>
      <c r="C276" s="12" t="s">
        <v>366</v>
      </c>
      <c r="D276" s="12" t="s">
        <v>1411</v>
      </c>
      <c r="E276" s="17" t="s">
        <v>1412</v>
      </c>
      <c r="F276" s="17">
        <v>1.6</v>
      </c>
      <c r="G276" s="12" t="s">
        <v>305</v>
      </c>
      <c r="H276" s="12">
        <v>993</v>
      </c>
      <c r="I276" s="12">
        <v>469</v>
      </c>
      <c r="J276" s="12">
        <v>524</v>
      </c>
      <c r="K276" s="12"/>
      <c r="L276" s="12"/>
      <c r="M276" s="12"/>
      <c r="N276" s="12"/>
      <c r="AMF276" s="1"/>
      <c r="AMG276" s="1"/>
      <c r="AMH276" s="1"/>
      <c r="AMI276" s="1"/>
      <c r="AMJ276" s="1"/>
    </row>
    <row r="277" spans="1:1024" s="19" customFormat="1" x14ac:dyDescent="0.25">
      <c r="A277" s="12" t="s">
        <v>1413</v>
      </c>
      <c r="B277" s="12" t="s">
        <v>1414</v>
      </c>
      <c r="C277" s="12" t="s">
        <v>1415</v>
      </c>
      <c r="D277" s="20" t="s">
        <v>1416</v>
      </c>
      <c r="E277" s="20" t="s">
        <v>1417</v>
      </c>
      <c r="F277" s="17">
        <v>2.8</v>
      </c>
      <c r="G277" s="12" t="s">
        <v>304</v>
      </c>
      <c r="H277" s="12">
        <v>784</v>
      </c>
      <c r="I277" s="12">
        <v>404</v>
      </c>
      <c r="J277" s="12">
        <v>380</v>
      </c>
      <c r="K277" s="12"/>
      <c r="L277" s="12"/>
      <c r="M277" s="12"/>
      <c r="N277" s="12"/>
      <c r="AMF277" s="1"/>
      <c r="AMG277" s="1"/>
      <c r="AMH277" s="1"/>
      <c r="AMI277" s="1"/>
      <c r="AMJ277" s="1"/>
    </row>
    <row r="278" spans="1:1024" s="19" customFormat="1" x14ac:dyDescent="0.25">
      <c r="A278" s="12" t="s">
        <v>1418</v>
      </c>
      <c r="B278" s="12" t="s">
        <v>188</v>
      </c>
      <c r="C278" s="12" t="s">
        <v>341</v>
      </c>
      <c r="D278" s="12" t="s">
        <v>1419</v>
      </c>
      <c r="E278" s="12" t="s">
        <v>1420</v>
      </c>
      <c r="F278" s="17">
        <v>2.4300000000000002</v>
      </c>
      <c r="G278" s="12" t="s">
        <v>304</v>
      </c>
      <c r="H278" s="12">
        <v>1068</v>
      </c>
      <c r="I278" s="12">
        <v>581</v>
      </c>
      <c r="J278" s="12">
        <v>487</v>
      </c>
      <c r="K278" s="12"/>
      <c r="L278" s="12"/>
      <c r="M278" s="12"/>
      <c r="N278" s="12"/>
      <c r="AMF278" s="1"/>
      <c r="AMG278" s="1"/>
      <c r="AMH278" s="1"/>
      <c r="AMI278" s="1"/>
      <c r="AMJ278" s="1"/>
    </row>
    <row r="279" spans="1:1024" s="19" customFormat="1" x14ac:dyDescent="0.25">
      <c r="A279" s="12" t="s">
        <v>1421</v>
      </c>
      <c r="B279" s="12" t="s">
        <v>1422</v>
      </c>
      <c r="C279" s="12" t="s">
        <v>1423</v>
      </c>
      <c r="D279" s="20" t="s">
        <v>1424</v>
      </c>
      <c r="E279" s="20" t="s">
        <v>1425</v>
      </c>
      <c r="F279" s="17">
        <v>2.54</v>
      </c>
      <c r="G279" s="12" t="s">
        <v>305</v>
      </c>
      <c r="H279" s="12">
        <v>10949</v>
      </c>
      <c r="I279" s="12">
        <v>5154</v>
      </c>
      <c r="J279" s="12">
        <v>5795</v>
      </c>
      <c r="K279" s="12"/>
      <c r="L279" s="12"/>
      <c r="M279" s="12"/>
      <c r="N279" s="12"/>
      <c r="AMF279" s="1"/>
      <c r="AMG279" s="1"/>
      <c r="AMH279" s="1"/>
      <c r="AMI279" s="1"/>
      <c r="AMJ279" s="1"/>
    </row>
    <row r="280" spans="1:1024" s="19" customFormat="1" x14ac:dyDescent="0.25">
      <c r="A280" s="12" t="s">
        <v>1426</v>
      </c>
      <c r="B280" s="12" t="s">
        <v>1427</v>
      </c>
      <c r="C280" s="12" t="s">
        <v>313</v>
      </c>
      <c r="D280" s="20" t="s">
        <v>1428</v>
      </c>
      <c r="E280" s="20" t="s">
        <v>1429</v>
      </c>
      <c r="F280" s="17">
        <v>2.09</v>
      </c>
      <c r="G280" s="12" t="s">
        <v>304</v>
      </c>
      <c r="H280" s="12">
        <v>798</v>
      </c>
      <c r="I280" s="12">
        <v>393</v>
      </c>
      <c r="J280" s="12">
        <v>405</v>
      </c>
      <c r="K280" s="12"/>
      <c r="L280" s="12"/>
      <c r="M280" s="12"/>
      <c r="N280" s="12"/>
      <c r="AMF280" s="1"/>
      <c r="AMG280" s="1"/>
      <c r="AMH280" s="1"/>
      <c r="AMI280" s="1"/>
      <c r="AMJ280" s="1"/>
    </row>
    <row r="281" spans="1:1024" s="19" customFormat="1" x14ac:dyDescent="0.25">
      <c r="A281" s="12" t="s">
        <v>1430</v>
      </c>
      <c r="B281" s="12" t="s">
        <v>1431</v>
      </c>
      <c r="C281" s="12" t="s">
        <v>1347</v>
      </c>
      <c r="D281" s="12" t="s">
        <v>1432</v>
      </c>
      <c r="E281" s="12" t="s">
        <v>1091</v>
      </c>
      <c r="F281" s="17">
        <v>2.1</v>
      </c>
      <c r="G281" s="12" t="s">
        <v>305</v>
      </c>
      <c r="H281" s="12">
        <v>927</v>
      </c>
      <c r="I281" s="12">
        <v>429</v>
      </c>
      <c r="J281" s="12">
        <v>497</v>
      </c>
      <c r="K281" s="12"/>
      <c r="L281" s="12"/>
      <c r="M281" s="12"/>
      <c r="N281" s="12"/>
      <c r="AMF281" s="1"/>
      <c r="AMG281" s="1"/>
      <c r="AMH281" s="1"/>
      <c r="AMI281" s="1"/>
      <c r="AMJ281" s="1"/>
    </row>
    <row r="282" spans="1:1024" x14ac:dyDescent="0.25">
      <c r="A282" s="12" t="s">
        <v>1433</v>
      </c>
      <c r="B282" s="12" t="s">
        <v>1434</v>
      </c>
      <c r="C282" s="12" t="s">
        <v>308</v>
      </c>
      <c r="D282" s="21" t="s">
        <v>1435</v>
      </c>
      <c r="E282" s="20" t="s">
        <v>1436</v>
      </c>
      <c r="F282" s="17">
        <v>1.83</v>
      </c>
      <c r="G282" s="12" t="s">
        <v>305</v>
      </c>
      <c r="H282" s="12">
        <v>1692</v>
      </c>
      <c r="I282" s="12">
        <v>770</v>
      </c>
      <c r="J282" s="12">
        <v>921</v>
      </c>
      <c r="K282" s="12"/>
      <c r="L282" s="12"/>
      <c r="M282" s="12"/>
      <c r="N282" s="12"/>
    </row>
    <row r="283" spans="1:1024" x14ac:dyDescent="0.25">
      <c r="A283" s="12" t="s">
        <v>1437</v>
      </c>
      <c r="B283" s="12" t="s">
        <v>1438</v>
      </c>
      <c r="C283" s="12" t="s">
        <v>503</v>
      </c>
      <c r="D283" s="20" t="s">
        <v>1439</v>
      </c>
      <c r="E283" s="20" t="s">
        <v>1440</v>
      </c>
      <c r="F283" s="12">
        <v>2.7</v>
      </c>
      <c r="G283" s="12" t="s">
        <v>304</v>
      </c>
      <c r="H283" s="12">
        <v>1529</v>
      </c>
      <c r="I283" s="12">
        <v>751</v>
      </c>
      <c r="J283" s="12">
        <v>778</v>
      </c>
      <c r="K283" s="12"/>
      <c r="L283" s="12"/>
      <c r="M283" s="12"/>
      <c r="N283" s="12"/>
    </row>
    <row r="284" spans="1:1024" x14ac:dyDescent="0.25">
      <c r="A284" s="12" t="s">
        <v>1441</v>
      </c>
      <c r="B284" s="12" t="s">
        <v>1442</v>
      </c>
      <c r="C284" s="12" t="s">
        <v>508</v>
      </c>
      <c r="D284" s="20" t="s">
        <v>1443</v>
      </c>
      <c r="E284" s="20" t="s">
        <v>1444</v>
      </c>
      <c r="F284" s="12">
        <v>3</v>
      </c>
      <c r="G284" s="12" t="s">
        <v>305</v>
      </c>
      <c r="H284" s="12">
        <v>2268</v>
      </c>
      <c r="I284" s="12">
        <v>1069</v>
      </c>
      <c r="J284" s="12">
        <v>1199</v>
      </c>
      <c r="K284" s="12"/>
      <c r="L284" s="12"/>
      <c r="M284" s="12"/>
      <c r="N284" s="12"/>
    </row>
    <row r="285" spans="1:1024" s="18" customFormat="1" x14ac:dyDescent="0.25">
      <c r="A285" s="12" t="s">
        <v>1445</v>
      </c>
      <c r="B285" s="12" t="s">
        <v>162</v>
      </c>
      <c r="C285" s="12" t="s">
        <v>366</v>
      </c>
      <c r="D285" s="20" t="s">
        <v>1446</v>
      </c>
      <c r="E285" s="20" t="s">
        <v>1447</v>
      </c>
      <c r="F285" s="12">
        <v>1.55</v>
      </c>
      <c r="G285" s="12" t="s">
        <v>302</v>
      </c>
      <c r="H285" s="12">
        <v>1397</v>
      </c>
      <c r="I285" s="12">
        <v>627</v>
      </c>
      <c r="J285" s="12">
        <v>770</v>
      </c>
      <c r="K285" s="12"/>
      <c r="L285" s="12"/>
      <c r="M285" s="12"/>
      <c r="N285" s="12"/>
      <c r="AMF285" s="1"/>
      <c r="AMG285" s="1"/>
      <c r="AMH285" s="1"/>
      <c r="AMI285" s="1"/>
      <c r="AMJ285" s="1"/>
    </row>
    <row r="286" spans="1:1024" s="18" customFormat="1" x14ac:dyDescent="0.25">
      <c r="A286" s="12" t="s">
        <v>1448</v>
      </c>
      <c r="B286" s="12" t="s">
        <v>1449</v>
      </c>
      <c r="C286" s="12" t="s">
        <v>313</v>
      </c>
      <c r="D286" s="20" t="s">
        <v>1450</v>
      </c>
      <c r="E286" s="20" t="s">
        <v>1451</v>
      </c>
      <c r="F286" s="12">
        <v>2.2200000000000002</v>
      </c>
      <c r="G286" s="12" t="s">
        <v>302</v>
      </c>
      <c r="H286" s="12">
        <v>1906</v>
      </c>
      <c r="I286" s="12">
        <v>861</v>
      </c>
      <c r="J286" s="12">
        <v>1045</v>
      </c>
      <c r="K286" s="12"/>
      <c r="L286" s="12"/>
      <c r="M286" s="12"/>
      <c r="N286" s="12"/>
      <c r="AMF286" s="1"/>
      <c r="AMG286" s="1"/>
      <c r="AMH286" s="1"/>
      <c r="AMI286" s="1"/>
      <c r="AMJ286" s="1"/>
    </row>
    <row r="287" spans="1:1024" x14ac:dyDescent="0.25">
      <c r="A287" s="12" t="s">
        <v>1452</v>
      </c>
      <c r="B287" s="12" t="s">
        <v>1453</v>
      </c>
      <c r="C287" s="12" t="s">
        <v>539</v>
      </c>
      <c r="D287" s="20" t="s">
        <v>1454</v>
      </c>
      <c r="E287" s="20" t="s">
        <v>1455</v>
      </c>
      <c r="F287" s="12">
        <v>1.96</v>
      </c>
      <c r="G287" s="12" t="s">
        <v>305</v>
      </c>
      <c r="H287" s="12">
        <v>2891</v>
      </c>
      <c r="I287" s="12">
        <v>1137</v>
      </c>
      <c r="J287" s="12">
        <v>1753</v>
      </c>
      <c r="K287" s="12"/>
      <c r="L287" s="12"/>
      <c r="M287" s="12"/>
      <c r="N287" s="12"/>
    </row>
    <row r="288" spans="1:1024" x14ac:dyDescent="0.25">
      <c r="A288" s="12" t="s">
        <v>1456</v>
      </c>
      <c r="B288" s="12" t="s">
        <v>1457</v>
      </c>
      <c r="C288" s="12" t="s">
        <v>539</v>
      </c>
      <c r="D288" s="20" t="s">
        <v>1458</v>
      </c>
      <c r="E288" s="20" t="s">
        <v>1455</v>
      </c>
      <c r="F288" s="12">
        <v>1.85</v>
      </c>
      <c r="G288" s="12" t="s">
        <v>305</v>
      </c>
      <c r="H288" s="12">
        <v>1648</v>
      </c>
      <c r="I288" s="12">
        <v>725</v>
      </c>
      <c r="J288" s="12">
        <v>922</v>
      </c>
      <c r="K288" s="12"/>
      <c r="L288" s="12"/>
      <c r="M288" s="12"/>
      <c r="N288" s="12"/>
    </row>
    <row r="289" spans="1:14" x14ac:dyDescent="0.25">
      <c r="A289" s="12" t="s">
        <v>1459</v>
      </c>
      <c r="B289" s="12" t="s">
        <v>1460</v>
      </c>
      <c r="C289" s="12" t="s">
        <v>366</v>
      </c>
      <c r="D289" s="20" t="s">
        <v>1461</v>
      </c>
      <c r="E289" s="20" t="s">
        <v>1462</v>
      </c>
      <c r="F289" s="12">
        <v>1.37</v>
      </c>
      <c r="G289" s="12" t="s">
        <v>305</v>
      </c>
      <c r="H289" s="12">
        <v>974</v>
      </c>
      <c r="I289" s="12">
        <v>436</v>
      </c>
      <c r="J289" s="12">
        <v>537</v>
      </c>
      <c r="K289" s="12"/>
      <c r="L289" s="12"/>
      <c r="M289" s="12"/>
      <c r="N289" s="12"/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11419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RNP_conformers_mean</vt:lpstr>
      <vt:lpstr>RNP_conformers_std</vt:lpstr>
      <vt:lpstr>RNP_steps_rep</vt:lpstr>
      <vt:lpstr>RNP_steps_interface_rep</vt:lpstr>
      <vt:lpstr>RNP_steps_nonint_rep</vt:lpstr>
      <vt:lpstr>NR_288_dataset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Shri Kant</cp:lastModifiedBy>
  <cp:revision>44</cp:revision>
  <dcterms:created xsi:type="dcterms:W3CDTF">2023-09-13T11:20:09Z</dcterms:created>
  <dcterms:modified xsi:type="dcterms:W3CDTF">2025-07-01T13:00:58Z</dcterms:modified>
  <dc:language>en-IN</dc:language>
</cp:coreProperties>
</file>