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i267\Data\Codes\NMCE_codes\Finite Element Methods\SSCDR (generalised)\"/>
    </mc:Choice>
  </mc:AlternateContent>
  <xr:revisionPtr revIDLastSave="0" documentId="13_ncr:1_{911B8429-C9D1-41BC-82DA-9983636834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iled" sheetId="4" r:id="rId1"/>
    <sheet name="Da-1-Pe-1" sheetId="6" r:id="rId2"/>
    <sheet name="Da-1-Pe-5" sheetId="7" r:id="rId3"/>
    <sheet name="Da-1-Pe-10" sheetId="8" r:id="rId4"/>
    <sheet name="Da-5-Pe-1" sheetId="9" r:id="rId5"/>
    <sheet name="Da-5-Pe-5" sheetId="10" r:id="rId6"/>
    <sheet name="Da-5-Pe-10" sheetId="11" r:id="rId7"/>
    <sheet name="Da-10-Pe-1" sheetId="12" r:id="rId8"/>
    <sheet name="Da-10-Pe-5" sheetId="13" r:id="rId9"/>
    <sheet name="Da-10-Pe-10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J5" i="4"/>
  <c r="I5" i="4"/>
  <c r="H5" i="4"/>
  <c r="G6" i="4"/>
  <c r="G7" i="4"/>
  <c r="G8" i="4"/>
  <c r="G9" i="4"/>
  <c r="G10" i="4"/>
  <c r="G11" i="4"/>
  <c r="G12" i="4"/>
  <c r="G13" i="4"/>
  <c r="G14" i="4"/>
  <c r="G15" i="4"/>
  <c r="G5" i="4"/>
  <c r="F6" i="4"/>
  <c r="F7" i="4"/>
  <c r="F8" i="4"/>
  <c r="F9" i="4"/>
  <c r="F10" i="4"/>
  <c r="F11" i="4"/>
  <c r="F12" i="4"/>
  <c r="F13" i="4"/>
  <c r="F14" i="4"/>
  <c r="F15" i="4"/>
  <c r="F5" i="4"/>
  <c r="E6" i="4"/>
  <c r="E7" i="4"/>
  <c r="E8" i="4"/>
  <c r="E9" i="4"/>
  <c r="E10" i="4"/>
  <c r="E11" i="4"/>
  <c r="E12" i="4"/>
  <c r="E13" i="4"/>
  <c r="E14" i="4"/>
  <c r="E15" i="4"/>
  <c r="E5" i="4"/>
  <c r="D6" i="4"/>
  <c r="D7" i="4"/>
  <c r="D8" i="4"/>
  <c r="D9" i="4"/>
  <c r="D10" i="4"/>
  <c r="D11" i="4"/>
  <c r="D12" i="4"/>
  <c r="D13" i="4"/>
  <c r="D14" i="4"/>
  <c r="D15" i="4"/>
  <c r="D5" i="4"/>
  <c r="C6" i="4"/>
  <c r="C7" i="4"/>
  <c r="C8" i="4"/>
  <c r="C9" i="4"/>
  <c r="C10" i="4"/>
  <c r="C11" i="4"/>
  <c r="C12" i="4"/>
  <c r="C13" i="4"/>
  <c r="C14" i="4"/>
  <c r="C15" i="4"/>
  <c r="C5" i="4"/>
  <c r="B6" i="4"/>
  <c r="B7" i="4"/>
  <c r="B8" i="4"/>
  <c r="B9" i="4"/>
  <c r="B10" i="4"/>
  <c r="B11" i="4"/>
  <c r="B12" i="4"/>
  <c r="B13" i="4"/>
  <c r="B14" i="4"/>
  <c r="B15" i="4"/>
  <c r="B5" i="4"/>
  <c r="F33" i="4"/>
  <c r="F34" i="4"/>
  <c r="F35" i="4"/>
  <c r="F36" i="4"/>
  <c r="F37" i="4"/>
  <c r="F38" i="4"/>
  <c r="F39" i="4"/>
  <c r="F40" i="4"/>
  <c r="F41" i="4"/>
  <c r="F32" i="4"/>
</calcChain>
</file>

<file path=xl/sharedStrings.xml><?xml version="1.0" encoding="utf-8"?>
<sst xmlns="http://schemas.openxmlformats.org/spreadsheetml/2006/main" count="4" uniqueCount="4">
  <si>
    <t>x</t>
  </si>
  <si>
    <t>Pe</t>
  </si>
  <si>
    <t>Da</t>
  </si>
  <si>
    <t>c(x)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</si>
</sst>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3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2" xfId="0" applyNumberFormat="1" applyBorder="1"/>
    <xf numFmtId="11" fontId="0" fillId="0" borderId="12" xfId="0" applyNumberFormat="1" applyBorder="1"/>
    <xf numFmtId="0" fontId="0" fillId="0" borderId="0" xfId="0" applyNumberFormat="1" applyBorder="1"/>
    <xf numFmtId="11" fontId="0" fillId="0" borderId="0" xfId="0" applyNumberFormat="1" applyBorder="1"/>
    <xf numFmtId="0" fontId="0" fillId="0" borderId="0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0" xfId="0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11" fontId="0" fillId="0" borderId="13" xfId="0" applyNumberFormat="1" applyBorder="1"/>
    <xf numFmtId="11" fontId="0" fillId="0" borderId="15" xfId="0" applyNumberFormat="1" applyBorder="1"/>
    <xf numFmtId="0" fontId="0" fillId="0" borderId="11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 = 1, Pe =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Compiled!$A$5:$A$15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Compiled!$B$5:$B$15</c:f>
              <c:numCache>
                <c:formatCode>General</c:formatCode>
                <c:ptCount val="11"/>
                <c:pt idx="0">
                  <c:v>2.9676970978007001E-16</c:v>
                </c:pt>
                <c:pt idx="1">
                  <c:v>0.128643855192592</c:v>
                </c:pt>
                <c:pt idx="2">
                  <c:v>0.24625058267562</c:v>
                </c:pt>
                <c:pt idx="3">
                  <c:v>0.35502863922815298</c:v>
                </c:pt>
                <c:pt idx="4">
                  <c:v>0.45682145339463098</c:v>
                </c:pt>
                <c:pt idx="5">
                  <c:v>0.55329145145681702</c:v>
                </c:pt>
                <c:pt idx="6">
                  <c:v>0.64583953789684001</c:v>
                </c:pt>
                <c:pt idx="7">
                  <c:v>0.73574155524839002</c:v>
                </c:pt>
                <c:pt idx="8">
                  <c:v>0.82408705574324603</c:v>
                </c:pt>
                <c:pt idx="9">
                  <c:v>0.911881780826863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1-49C2-B7FC-88BED3CBC9CF}"/>
            </c:ext>
          </c:extLst>
        </c:ser>
        <c:ser>
          <c:idx val="1"/>
          <c:order val="1"/>
          <c:tx>
            <c:v>Da = 1, Pe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Compiled!$A$5:$A$15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Compiled!$C$5:$C$15</c:f>
              <c:numCache>
                <c:formatCode>General</c:formatCode>
                <c:ptCount val="11"/>
                <c:pt idx="0">
                  <c:v>4.8938897342813E-16</c:v>
                </c:pt>
                <c:pt idx="1">
                  <c:v>3.9029210019406002E-3</c:v>
                </c:pt>
                <c:pt idx="2">
                  <c:v>1.04633716580722E-2</c:v>
                </c:pt>
                <c:pt idx="3">
                  <c:v>2.12706924035501E-2</c:v>
                </c:pt>
                <c:pt idx="4">
                  <c:v>3.9576500861677397E-2</c:v>
                </c:pt>
                <c:pt idx="5">
                  <c:v>6.9862938196881302E-2</c:v>
                </c:pt>
                <c:pt idx="6">
                  <c:v>0.121300040484783</c:v>
                </c:pt>
                <c:pt idx="7">
                  <c:v>0.20652813907224399</c:v>
                </c:pt>
                <c:pt idx="8">
                  <c:v>0.35140821454148502</c:v>
                </c:pt>
                <c:pt idx="9">
                  <c:v>0.59158807767047505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C1-49C2-B7FC-88BED3CBC9CF}"/>
            </c:ext>
          </c:extLst>
        </c:ser>
        <c:ser>
          <c:idx val="2"/>
          <c:order val="2"/>
          <c:tx>
            <c:v>Da = 1, Pe =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Compiled!$A$5:$A$15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Compiled!$D$5:$D$15</c:f>
              <c:numCache>
                <c:formatCode>General</c:formatCode>
                <c:ptCount val="11"/>
                <c:pt idx="0">
                  <c:v>9.0378167367075894E-18</c:v>
                </c:pt>
                <c:pt idx="1">
                  <c:v>8.3226891725152194E-5</c:v>
                </c:pt>
                <c:pt idx="2">
                  <c:v>3.3490901519858202E-4</c:v>
                </c:pt>
                <c:pt idx="3">
                  <c:v>9.2448147831477201E-4</c:v>
                </c:pt>
                <c:pt idx="4">
                  <c:v>2.7140885664797402E-3</c:v>
                </c:pt>
                <c:pt idx="5">
                  <c:v>6.9107123474470601E-3</c:v>
                </c:pt>
                <c:pt idx="6">
                  <c:v>1.9655895055151501E-2</c:v>
                </c:pt>
                <c:pt idx="7">
                  <c:v>4.9547654061931498E-2</c:v>
                </c:pt>
                <c:pt idx="8">
                  <c:v>0.140335676690754</c:v>
                </c:pt>
                <c:pt idx="9">
                  <c:v>0.35326851561725098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C1-49C2-B7FC-88BED3CBC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78799"/>
        <c:axId val="91130201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Da = 5, Pe =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Compiled!$A$5:$A$15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Compiled!$E$5:$E$15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-1.05913572614899E-15</c:v>
                      </c:pt>
                      <c:pt idx="1">
                        <c:v>3.0113264438670299E-2</c:v>
                      </c:pt>
                      <c:pt idx="2">
                        <c:v>6.5006412121575194E-2</c:v>
                      </c:pt>
                      <c:pt idx="3">
                        <c:v>0.106970105360971</c:v>
                      </c:pt>
                      <c:pt idx="4">
                        <c:v>0.15903419499400601</c:v>
                      </c:pt>
                      <c:pt idx="5">
                        <c:v>0.22491696432526501</c:v>
                      </c:pt>
                      <c:pt idx="6">
                        <c:v>0.309671823761697</c:v>
                      </c:pt>
                      <c:pt idx="7">
                        <c:v>0.41959762513314403</c:v>
                      </c:pt>
                      <c:pt idx="8">
                        <c:v>0.56335671898480499</c:v>
                      </c:pt>
                      <c:pt idx="9">
                        <c:v>0.75181753497015702</c:v>
                      </c:pt>
                      <c:pt idx="1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4C1-49C2-B7FC-88BED3CBC9C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Da = 5, Pe = 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Compiled!$A$5:$A$15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Compiled!$F$5:$F$15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-3.8142548395314001E-16</c:v>
                      </c:pt>
                      <c:pt idx="1">
                        <c:v>2.5239819833093699E-3</c:v>
                      </c:pt>
                      <c:pt idx="2">
                        <c:v>6.9113063704048299E-3</c:v>
                      </c:pt>
                      <c:pt idx="3">
                        <c:v>1.44611688422906E-2</c:v>
                      </c:pt>
                      <c:pt idx="4">
                        <c:v>2.80486013518375E-2</c:v>
                      </c:pt>
                      <c:pt idx="5">
                        <c:v>5.1847472572490498E-2</c:v>
                      </c:pt>
                      <c:pt idx="6">
                        <c:v>9.5098436731332905E-2</c:v>
                      </c:pt>
                      <c:pt idx="7">
                        <c:v>0.171219120151307</c:v>
                      </c:pt>
                      <c:pt idx="8">
                        <c:v>0.30991872668208897</c:v>
                      </c:pt>
                      <c:pt idx="9">
                        <c:v>0.55433765427411796</c:v>
                      </c:pt>
                      <c:pt idx="1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4C1-49C2-B7FC-88BED3CBC9C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Da = 5, Pe = 10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Compiled!$A$5:$A$15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Compiled!$G$5:$G$15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1.2700591542003499E-16</c:v>
                      </c:pt>
                      <c:pt idx="1">
                        <c:v>6.3716833144840401E-5</c:v>
                      </c:pt>
                      <c:pt idx="2">
                        <c:v>2.6259058508138302E-4</c:v>
                      </c:pt>
                      <c:pt idx="3">
                        <c:v>7.3522488348945795E-4</c:v>
                      </c:pt>
                      <c:pt idx="4">
                        <c:v>2.2369410861046999E-3</c:v>
                      </c:pt>
                      <c:pt idx="5">
                        <c:v>5.8224581091471999E-3</c:v>
                      </c:pt>
                      <c:pt idx="6">
                        <c:v>1.7239570947340899E-2</c:v>
                      </c:pt>
                      <c:pt idx="7">
                        <c:v>4.45144294433511E-2</c:v>
                      </c:pt>
                      <c:pt idx="8">
                        <c:v>0.13138641918820501</c:v>
                      </c:pt>
                      <c:pt idx="9">
                        <c:v>0.33893269445410101</c:v>
                      </c:pt>
                      <c:pt idx="1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14C1-49C2-B7FC-88BED3CBC9C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Da = 10, Pe =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Compiled!$A$5:$A$15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Compiled!$H$5:$H$15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-2.08745949541413E-16</c:v>
                      </c:pt>
                      <c:pt idx="1">
                        <c:v>1.69290902849051E-2</c:v>
                      </c:pt>
                      <c:pt idx="2">
                        <c:v>3.7460114672981798E-2</c:v>
                      </c:pt>
                      <c:pt idx="3">
                        <c:v>6.4079499190600894E-2</c:v>
                      </c:pt>
                      <c:pt idx="4">
                        <c:v>0.100347701123988</c:v>
                      </c:pt>
                      <c:pt idx="5">
                        <c:v>0.150981375453559</c:v>
                      </c:pt>
                      <c:pt idx="6">
                        <c:v>0.22306345933452601</c:v>
                      </c:pt>
                      <c:pt idx="7">
                        <c:v>0.32619241735495103</c:v>
                      </c:pt>
                      <c:pt idx="8">
                        <c:v>0.47499386211743699</c:v>
                      </c:pt>
                      <c:pt idx="9">
                        <c:v>0.68942000798179504</c:v>
                      </c:pt>
                      <c:pt idx="1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14C1-49C2-B7FC-88BED3CBC9C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Da = 10, Pe = 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Compiled!$A$5:$A$15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Compiled!$I$5:$I$15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1.9537878816972701E-16</c:v>
                      </c:pt>
                      <c:pt idx="1">
                        <c:v>1.5602399938602E-3</c:v>
                      </c:pt>
                      <c:pt idx="2">
                        <c:v>4.3855394422013302E-3</c:v>
                      </c:pt>
                      <c:pt idx="3">
                        <c:v>9.4970101975346607E-3</c:v>
                      </c:pt>
                      <c:pt idx="4">
                        <c:v>1.9345557165597799E-2</c:v>
                      </c:pt>
                      <c:pt idx="5">
                        <c:v>3.7671956401998399E-2</c:v>
                      </c:pt>
                      <c:pt idx="6">
                        <c:v>7.3471862744345001E-2</c:v>
                      </c:pt>
                      <c:pt idx="7">
                        <c:v>0.14048391560333601</c:v>
                      </c:pt>
                      <c:pt idx="8">
                        <c:v>0.27175869547560999</c:v>
                      </c:pt>
                      <c:pt idx="9">
                        <c:v>0.51777922230276696</c:v>
                      </c:pt>
                      <c:pt idx="1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14C1-49C2-B7FC-88BED3CBC9C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Da = 10, Pe = 10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Compiled!$A$5:$A$15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Compiled!$J$5:$J$15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1.49748086215852E-17</c:v>
                      </c:pt>
                      <c:pt idx="1">
                        <c:v>4.6784984030059603E-5</c:v>
                      </c:pt>
                      <c:pt idx="2">
                        <c:v>1.9859748322959499E-4</c:v>
                      </c:pt>
                      <c:pt idx="3">
                        <c:v>5.6491691397362904E-4</c:v>
                      </c:pt>
                      <c:pt idx="4">
                        <c:v>1.79411618582255E-3</c:v>
                      </c:pt>
                      <c:pt idx="5">
                        <c:v>4.7839571302950197E-3</c:v>
                      </c:pt>
                      <c:pt idx="6">
                        <c:v>1.48518320696695E-2</c:v>
                      </c:pt>
                      <c:pt idx="7">
                        <c:v>3.9360497423176703E-2</c:v>
                      </c:pt>
                      <c:pt idx="8">
                        <c:v>0.121919601747755</c:v>
                      </c:pt>
                      <c:pt idx="9">
                        <c:v>0.32291356086738099</c:v>
                      </c:pt>
                      <c:pt idx="1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14C1-49C2-B7FC-88BED3CBC9CF}"/>
                  </c:ext>
                </c:extLst>
              </c15:ser>
            </c15:filteredScatterSeries>
          </c:ext>
        </c:extLst>
      </c:scatterChart>
      <c:valAx>
        <c:axId val="12565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02015"/>
        <c:crosses val="autoZero"/>
        <c:crossBetween val="midCat"/>
      </c:valAx>
      <c:valAx>
        <c:axId val="9113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7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259080</xdr:colOff>
      <xdr:row>1</xdr:row>
      <xdr:rowOff>30480</xdr:rowOff>
    </xdr:from>
    <xdr:to>
      <xdr:col>23</xdr:col>
      <xdr:colOff>0</xdr:colOff>
      <xdr:row>27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DC3F74-3427-20F9-D64A-652521806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1"/>
  <sheetViews>
    <sheetView tabSelected="1" workbookViewId="0">
      <selection activeCell="F10" sqref="F10"/>
    </sheetView>
  </sheetViews>
  <sheetFormatPr defaultRowHeight="14.4" x14ac:dyDescent="0.3"/>
  <cols>
    <col min="2" max="10" width="8.88671875" customWidth="1"/>
  </cols>
  <sheetData>
    <row r="2" spans="1:10" x14ac:dyDescent="0.3">
      <c r="A2" s="4" t="s">
        <v>2</v>
      </c>
      <c r="B2" s="5">
        <v>1</v>
      </c>
      <c r="C2" s="5"/>
      <c r="D2" s="5"/>
      <c r="E2" s="6">
        <v>5</v>
      </c>
      <c r="F2" s="6"/>
      <c r="G2" s="6"/>
      <c r="H2" s="6">
        <v>10</v>
      </c>
      <c r="I2" s="6"/>
      <c r="J2" s="6"/>
    </row>
    <row r="3" spans="1:10" x14ac:dyDescent="0.3">
      <c r="A3" s="4" t="s">
        <v>1</v>
      </c>
      <c r="B3" s="7">
        <v>1</v>
      </c>
      <c r="C3" s="7">
        <v>5</v>
      </c>
      <c r="D3" s="7">
        <v>10</v>
      </c>
      <c r="E3" s="7">
        <v>1</v>
      </c>
      <c r="F3" s="7">
        <v>5</v>
      </c>
      <c r="G3" s="7">
        <v>10</v>
      </c>
      <c r="H3" s="7">
        <v>1</v>
      </c>
      <c r="I3" s="7">
        <v>5</v>
      </c>
      <c r="J3" s="7">
        <v>10</v>
      </c>
    </row>
    <row r="4" spans="1:10" x14ac:dyDescent="0.3">
      <c r="A4" s="8" t="s">
        <v>0</v>
      </c>
      <c r="B4" s="18" t="s">
        <v>3</v>
      </c>
      <c r="C4" s="18"/>
      <c r="D4" s="18"/>
      <c r="E4" s="18"/>
      <c r="F4" s="18"/>
      <c r="G4" s="18"/>
      <c r="H4" s="18"/>
      <c r="I4" s="18"/>
      <c r="J4" s="18"/>
    </row>
    <row r="5" spans="1:10" x14ac:dyDescent="0.3">
      <c r="A5" s="17">
        <v>0</v>
      </c>
      <c r="B5" s="21">
        <f>'Da-1-Pe-1'!B1</f>
        <v>2.9676970978007001E-16</v>
      </c>
      <c r="C5" s="9">
        <f>'Da-1-Pe-5'!B1</f>
        <v>4.8938897342813E-16</v>
      </c>
      <c r="D5" s="9">
        <f>'Da-1-Pe-10'!B1</f>
        <v>9.0378167367075894E-18</v>
      </c>
      <c r="E5" s="9">
        <f>'Da-5-Pe-1'!B1</f>
        <v>-1.05913572614899E-15</v>
      </c>
      <c r="F5" s="9">
        <f>'Da-5-Pe-5'!B1</f>
        <v>-3.8142548395314001E-16</v>
      </c>
      <c r="G5" s="9">
        <f>'Da-5-Pe-10'!B1</f>
        <v>1.2700591542003499E-16</v>
      </c>
      <c r="H5" s="9">
        <f>'Da-10-Pe-1'!B1</f>
        <v>-2.08745949541413E-16</v>
      </c>
      <c r="I5" s="9">
        <f>'Da-10-Pe-5'!B1</f>
        <v>1.9537878816972701E-16</v>
      </c>
      <c r="J5" s="22">
        <f>'Da-10-Pe-10'!B1</f>
        <v>1.49748086215852E-17</v>
      </c>
    </row>
    <row r="6" spans="1:10" x14ac:dyDescent="0.3">
      <c r="A6" s="17">
        <v>0.1</v>
      </c>
      <c r="B6" s="23">
        <f>'Da-1-Pe-1'!B2</f>
        <v>0.128643855192592</v>
      </c>
      <c r="C6" s="11">
        <f>'Da-1-Pe-5'!B2</f>
        <v>3.9029210019406002E-3</v>
      </c>
      <c r="D6" s="11">
        <f>'Da-1-Pe-10'!B2</f>
        <v>8.3226891725152194E-5</v>
      </c>
      <c r="E6" s="11">
        <f>'Da-5-Pe-1'!B2</f>
        <v>3.0113264438670299E-2</v>
      </c>
      <c r="F6" s="11">
        <f>'Da-5-Pe-5'!B2</f>
        <v>2.5239819833093699E-3</v>
      </c>
      <c r="G6" s="11">
        <f>'Da-5-Pe-10'!B2</f>
        <v>6.3716833144840401E-5</v>
      </c>
      <c r="H6" s="11">
        <f>'Da-10-Pe-1'!B2</f>
        <v>1.69290902849051E-2</v>
      </c>
      <c r="I6" s="11">
        <f>'Da-10-Pe-5'!B2</f>
        <v>1.5602399938602E-3</v>
      </c>
      <c r="J6" s="24">
        <f>'Da-10-Pe-10'!B2</f>
        <v>4.6784984030059603E-5</v>
      </c>
    </row>
    <row r="7" spans="1:10" x14ac:dyDescent="0.3">
      <c r="A7" s="17">
        <v>0.2</v>
      </c>
      <c r="B7" s="23">
        <f>'Da-1-Pe-1'!B3</f>
        <v>0.24625058267562</v>
      </c>
      <c r="C7" s="11">
        <f>'Da-1-Pe-5'!B3</f>
        <v>1.04633716580722E-2</v>
      </c>
      <c r="D7" s="11">
        <f>'Da-1-Pe-10'!B3</f>
        <v>3.3490901519858202E-4</v>
      </c>
      <c r="E7" s="11">
        <f>'Da-5-Pe-1'!B3</f>
        <v>6.5006412121575194E-2</v>
      </c>
      <c r="F7" s="11">
        <f>'Da-5-Pe-5'!B3</f>
        <v>6.9113063704048299E-3</v>
      </c>
      <c r="G7" s="11">
        <f>'Da-5-Pe-10'!B3</f>
        <v>2.6259058508138302E-4</v>
      </c>
      <c r="H7" s="11">
        <f>'Da-10-Pe-1'!B3</f>
        <v>3.7460114672981798E-2</v>
      </c>
      <c r="I7" s="11">
        <f>'Da-10-Pe-5'!B3</f>
        <v>4.3855394422013302E-3</v>
      </c>
      <c r="J7" s="24">
        <f>'Da-10-Pe-10'!B3</f>
        <v>1.9859748322959499E-4</v>
      </c>
    </row>
    <row r="8" spans="1:10" x14ac:dyDescent="0.3">
      <c r="A8" s="17">
        <v>0.3</v>
      </c>
      <c r="B8" s="23">
        <f>'Da-1-Pe-1'!B4</f>
        <v>0.35502863922815298</v>
      </c>
      <c r="C8" s="11">
        <f>'Da-1-Pe-5'!B4</f>
        <v>2.12706924035501E-2</v>
      </c>
      <c r="D8" s="11">
        <f>'Da-1-Pe-10'!B4</f>
        <v>9.2448147831477201E-4</v>
      </c>
      <c r="E8" s="11">
        <f>'Da-5-Pe-1'!B4</f>
        <v>0.106970105360971</v>
      </c>
      <c r="F8" s="11">
        <f>'Da-5-Pe-5'!B4</f>
        <v>1.44611688422906E-2</v>
      </c>
      <c r="G8" s="11">
        <f>'Da-5-Pe-10'!B4</f>
        <v>7.3522488348945795E-4</v>
      </c>
      <c r="H8" s="11">
        <f>'Da-10-Pe-1'!B4</f>
        <v>6.4079499190600894E-2</v>
      </c>
      <c r="I8" s="11">
        <f>'Da-10-Pe-5'!B4</f>
        <v>9.4970101975346607E-3</v>
      </c>
      <c r="J8" s="24">
        <f>'Da-10-Pe-10'!B4</f>
        <v>5.6491691397362904E-4</v>
      </c>
    </row>
    <row r="9" spans="1:10" x14ac:dyDescent="0.3">
      <c r="A9" s="17">
        <v>0.4</v>
      </c>
      <c r="B9" s="23">
        <f>'Da-1-Pe-1'!B5</f>
        <v>0.45682145339463098</v>
      </c>
      <c r="C9" s="11">
        <f>'Da-1-Pe-5'!B5</f>
        <v>3.9576500861677397E-2</v>
      </c>
      <c r="D9" s="11">
        <f>'Da-1-Pe-10'!B5</f>
        <v>2.7140885664797402E-3</v>
      </c>
      <c r="E9" s="11">
        <f>'Da-5-Pe-1'!B5</f>
        <v>0.15903419499400601</v>
      </c>
      <c r="F9" s="11">
        <f>'Da-5-Pe-5'!B5</f>
        <v>2.80486013518375E-2</v>
      </c>
      <c r="G9" s="11">
        <f>'Da-5-Pe-10'!B5</f>
        <v>2.2369410861046999E-3</v>
      </c>
      <c r="H9" s="11">
        <f>'Da-10-Pe-1'!B5</f>
        <v>0.100347701123988</v>
      </c>
      <c r="I9" s="11">
        <f>'Da-10-Pe-5'!B5</f>
        <v>1.9345557165597799E-2</v>
      </c>
      <c r="J9" s="24">
        <f>'Da-10-Pe-10'!B5</f>
        <v>1.79411618582255E-3</v>
      </c>
    </row>
    <row r="10" spans="1:10" x14ac:dyDescent="0.3">
      <c r="A10" s="17">
        <v>0.5</v>
      </c>
      <c r="B10" s="23">
        <f>'Da-1-Pe-1'!B6</f>
        <v>0.55329145145681702</v>
      </c>
      <c r="C10" s="11">
        <f>'Da-1-Pe-5'!B6</f>
        <v>6.9862938196881302E-2</v>
      </c>
      <c r="D10" s="11">
        <f>'Da-1-Pe-10'!B6</f>
        <v>6.9107123474470601E-3</v>
      </c>
      <c r="E10" s="11">
        <f>'Da-5-Pe-1'!B6</f>
        <v>0.22491696432526501</v>
      </c>
      <c r="F10" s="11">
        <f>'Da-5-Pe-5'!B6</f>
        <v>5.1847472572490498E-2</v>
      </c>
      <c r="G10" s="11">
        <f>'Da-5-Pe-10'!B6</f>
        <v>5.8224581091471999E-3</v>
      </c>
      <c r="H10" s="11">
        <f>'Da-10-Pe-1'!B6</f>
        <v>0.150981375453559</v>
      </c>
      <c r="I10" s="11">
        <f>'Da-10-Pe-5'!B6</f>
        <v>3.7671956401998399E-2</v>
      </c>
      <c r="J10" s="24">
        <f>'Da-10-Pe-10'!B6</f>
        <v>4.7839571302950197E-3</v>
      </c>
    </row>
    <row r="11" spans="1:10" x14ac:dyDescent="0.3">
      <c r="A11" s="17">
        <v>0.6</v>
      </c>
      <c r="B11" s="23">
        <f>'Da-1-Pe-1'!B7</f>
        <v>0.64583953789684001</v>
      </c>
      <c r="C11" s="11">
        <f>'Da-1-Pe-5'!B7</f>
        <v>0.121300040484783</v>
      </c>
      <c r="D11" s="11">
        <f>'Da-1-Pe-10'!B7</f>
        <v>1.9655895055151501E-2</v>
      </c>
      <c r="E11" s="11">
        <f>'Da-5-Pe-1'!B7</f>
        <v>0.309671823761697</v>
      </c>
      <c r="F11" s="11">
        <f>'Da-5-Pe-5'!B7</f>
        <v>9.5098436731332905E-2</v>
      </c>
      <c r="G11" s="11">
        <f>'Da-5-Pe-10'!B7</f>
        <v>1.7239570947340899E-2</v>
      </c>
      <c r="H11" s="11">
        <f>'Da-10-Pe-1'!B7</f>
        <v>0.22306345933452601</v>
      </c>
      <c r="I11" s="11">
        <f>'Da-10-Pe-5'!B7</f>
        <v>7.3471862744345001E-2</v>
      </c>
      <c r="J11" s="24">
        <f>'Da-10-Pe-10'!B7</f>
        <v>1.48518320696695E-2</v>
      </c>
    </row>
    <row r="12" spans="1:10" x14ac:dyDescent="0.3">
      <c r="A12" s="17">
        <v>0.7</v>
      </c>
      <c r="B12" s="23">
        <f>'Da-1-Pe-1'!B8</f>
        <v>0.73574155524839002</v>
      </c>
      <c r="C12" s="11">
        <f>'Da-1-Pe-5'!B8</f>
        <v>0.20652813907224399</v>
      </c>
      <c r="D12" s="11">
        <f>'Da-1-Pe-10'!B8</f>
        <v>4.9547654061931498E-2</v>
      </c>
      <c r="E12" s="11">
        <f>'Da-5-Pe-1'!B8</f>
        <v>0.41959762513314403</v>
      </c>
      <c r="F12" s="11">
        <f>'Da-5-Pe-5'!B8</f>
        <v>0.171219120151307</v>
      </c>
      <c r="G12" s="11">
        <f>'Da-5-Pe-10'!B8</f>
        <v>4.45144294433511E-2</v>
      </c>
      <c r="H12" s="11">
        <f>'Da-10-Pe-1'!B8</f>
        <v>0.32619241735495103</v>
      </c>
      <c r="I12" s="11">
        <f>'Da-10-Pe-5'!B8</f>
        <v>0.14048391560333601</v>
      </c>
      <c r="J12" s="24">
        <f>'Da-10-Pe-10'!B8</f>
        <v>3.9360497423176703E-2</v>
      </c>
    </row>
    <row r="13" spans="1:10" x14ac:dyDescent="0.3">
      <c r="A13" s="17">
        <v>0.8</v>
      </c>
      <c r="B13" s="23">
        <f>'Da-1-Pe-1'!B9</f>
        <v>0.82408705574324603</v>
      </c>
      <c r="C13" s="11">
        <f>'Da-1-Pe-5'!B9</f>
        <v>0.35140821454148502</v>
      </c>
      <c r="D13" s="11">
        <f>'Da-1-Pe-10'!B9</f>
        <v>0.140335676690754</v>
      </c>
      <c r="E13" s="11">
        <f>'Da-5-Pe-1'!B9</f>
        <v>0.56335671898480499</v>
      </c>
      <c r="F13" s="11">
        <f>'Da-5-Pe-5'!B9</f>
        <v>0.30991872668208897</v>
      </c>
      <c r="G13" s="11">
        <f>'Da-5-Pe-10'!B9</f>
        <v>0.13138641918820501</v>
      </c>
      <c r="H13" s="11">
        <f>'Da-10-Pe-1'!B9</f>
        <v>0.47499386211743699</v>
      </c>
      <c r="I13" s="11">
        <f>'Da-10-Pe-5'!B9</f>
        <v>0.27175869547560999</v>
      </c>
      <c r="J13" s="24">
        <f>'Da-10-Pe-10'!B9</f>
        <v>0.121919601747755</v>
      </c>
    </row>
    <row r="14" spans="1:10" x14ac:dyDescent="0.3">
      <c r="A14" s="17">
        <v>0.9</v>
      </c>
      <c r="B14" s="23">
        <f>'Da-1-Pe-1'!B10</f>
        <v>0.911881780826863</v>
      </c>
      <c r="C14" s="11">
        <f>'Da-1-Pe-5'!B10</f>
        <v>0.59158807767047505</v>
      </c>
      <c r="D14" s="11">
        <f>'Da-1-Pe-10'!B10</f>
        <v>0.35326851561725098</v>
      </c>
      <c r="E14" s="11">
        <f>'Da-5-Pe-1'!B10</f>
        <v>0.75181753497015702</v>
      </c>
      <c r="F14" s="11">
        <f>'Da-5-Pe-5'!B10</f>
        <v>0.55433765427411796</v>
      </c>
      <c r="G14" s="11">
        <f>'Da-5-Pe-10'!B10</f>
        <v>0.33893269445410101</v>
      </c>
      <c r="H14" s="11">
        <f>'Da-10-Pe-1'!B10</f>
        <v>0.68942000798179504</v>
      </c>
      <c r="I14" s="11">
        <f>'Da-10-Pe-5'!B10</f>
        <v>0.51777922230276696</v>
      </c>
      <c r="J14" s="24">
        <f>'Da-10-Pe-10'!B10</f>
        <v>0.32291356086738099</v>
      </c>
    </row>
    <row r="15" spans="1:10" x14ac:dyDescent="0.3">
      <c r="A15" s="17">
        <v>1</v>
      </c>
      <c r="B15" s="25">
        <f>'Da-1-Pe-1'!B11</f>
        <v>1</v>
      </c>
      <c r="C15" s="26">
        <f>'Da-1-Pe-5'!B11</f>
        <v>1</v>
      </c>
      <c r="D15" s="26">
        <f>'Da-1-Pe-10'!B11</f>
        <v>1</v>
      </c>
      <c r="E15" s="26">
        <f>'Da-5-Pe-1'!B11</f>
        <v>1</v>
      </c>
      <c r="F15" s="26">
        <f>'Da-5-Pe-5'!B11</f>
        <v>1</v>
      </c>
      <c r="G15" s="26">
        <f>'Da-5-Pe-10'!B11</f>
        <v>1</v>
      </c>
      <c r="H15" s="26">
        <f>'Da-10-Pe-1'!B11</f>
        <v>1</v>
      </c>
      <c r="I15" s="26">
        <f>'Da-10-Pe-5'!B11</f>
        <v>1</v>
      </c>
      <c r="J15" s="27">
        <f>'Da-10-Pe-10'!B11</f>
        <v>1</v>
      </c>
    </row>
    <row r="17" spans="2:6" x14ac:dyDescent="0.3">
      <c r="B17" s="3"/>
    </row>
    <row r="18" spans="2:6" x14ac:dyDescent="0.3">
      <c r="B18" s="3"/>
    </row>
    <row r="19" spans="2:6" x14ac:dyDescent="0.3">
      <c r="B19" s="3"/>
    </row>
    <row r="20" spans="2:6" x14ac:dyDescent="0.3">
      <c r="B20" s="3"/>
    </row>
    <row r="21" spans="2:6" x14ac:dyDescent="0.3">
      <c r="B21" s="3"/>
    </row>
    <row r="22" spans="2:6" x14ac:dyDescent="0.3">
      <c r="B22" s="3"/>
    </row>
    <row r="23" spans="2:6" x14ac:dyDescent="0.3">
      <c r="B23" s="3"/>
    </row>
    <row r="24" spans="2:6" x14ac:dyDescent="0.3">
      <c r="B24" s="3"/>
    </row>
    <row r="25" spans="2:6" x14ac:dyDescent="0.3">
      <c r="B25" s="3"/>
    </row>
    <row r="26" spans="2:6" x14ac:dyDescent="0.3">
      <c r="B26" s="3"/>
    </row>
    <row r="27" spans="2:6" x14ac:dyDescent="0.3">
      <c r="B27" s="3"/>
    </row>
    <row r="31" spans="2:6" x14ac:dyDescent="0.3">
      <c r="E31">
        <v>0</v>
      </c>
      <c r="F31" s="2">
        <v>0</v>
      </c>
    </row>
    <row r="32" spans="2:6" x14ac:dyDescent="0.3">
      <c r="E32">
        <v>0.55000000000000004</v>
      </c>
      <c r="F32" s="2" t="e">
        <f>(EXP($F$2*E32)-1)/(EXP($F$2)-1)</f>
        <v>#DIV/0!</v>
      </c>
    </row>
    <row r="33" spans="5:6" x14ac:dyDescent="0.3">
      <c r="E33">
        <v>0.73333333333333339</v>
      </c>
      <c r="F33" s="2" t="e">
        <f t="shared" ref="F33:F41" si="0">(EXP($F$2*E33)-1)/(EXP($F$2)-1)</f>
        <v>#DIV/0!</v>
      </c>
    </row>
    <row r="34" spans="5:6" x14ac:dyDescent="0.3">
      <c r="E34">
        <v>0.82500000000000007</v>
      </c>
      <c r="F34" s="2" t="e">
        <f t="shared" si="0"/>
        <v>#DIV/0!</v>
      </c>
    </row>
    <row r="35" spans="5:6" x14ac:dyDescent="0.3">
      <c r="E35">
        <v>0.88000000000000012</v>
      </c>
      <c r="F35" s="2" t="e">
        <f t="shared" si="0"/>
        <v>#DIV/0!</v>
      </c>
    </row>
    <row r="36" spans="5:6" x14ac:dyDescent="0.3">
      <c r="E36">
        <v>0.91666666666666674</v>
      </c>
      <c r="F36" s="2" t="e">
        <f t="shared" si="0"/>
        <v>#DIV/0!</v>
      </c>
    </row>
    <row r="37" spans="5:6" x14ac:dyDescent="0.3">
      <c r="E37">
        <v>0.94285714285714295</v>
      </c>
      <c r="F37" s="2" t="e">
        <f t="shared" si="0"/>
        <v>#DIV/0!</v>
      </c>
    </row>
    <row r="38" spans="5:6" x14ac:dyDescent="0.3">
      <c r="E38">
        <v>0.96250000000000013</v>
      </c>
      <c r="F38" s="2" t="e">
        <f t="shared" si="0"/>
        <v>#DIV/0!</v>
      </c>
    </row>
    <row r="39" spans="5:6" x14ac:dyDescent="0.3">
      <c r="E39">
        <v>0.97777777777777786</v>
      </c>
      <c r="F39" s="2" t="e">
        <f t="shared" si="0"/>
        <v>#DIV/0!</v>
      </c>
    </row>
    <row r="40" spans="5:6" x14ac:dyDescent="0.3">
      <c r="E40">
        <v>0.9900000000000001</v>
      </c>
      <c r="F40" s="2" t="e">
        <f t="shared" si="0"/>
        <v>#DIV/0!</v>
      </c>
    </row>
    <row r="41" spans="5:6" x14ac:dyDescent="0.3">
      <c r="E41">
        <v>1</v>
      </c>
      <c r="F41" s="2" t="e">
        <f t="shared" si="0"/>
        <v>#DIV/0!</v>
      </c>
    </row>
  </sheetData>
  <mergeCells count="4">
    <mergeCell ref="H2:J2"/>
    <mergeCell ref="B4:J4"/>
    <mergeCell ref="B2:D2"/>
    <mergeCell ref="E2:G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872F-385D-41DC-AD29-1356F438DA07}">
  <dimension ref="A1:B11"/>
  <sheetViews>
    <sheetView workbookViewId="0">
      <selection activeCell="E6" sqref="E6"/>
    </sheetView>
  </sheetViews>
  <sheetFormatPr defaultRowHeight="14.4" x14ac:dyDescent="0.3"/>
  <sheetData>
    <row r="1" spans="1:2" x14ac:dyDescent="0.3">
      <c r="A1">
        <v>0</v>
      </c>
      <c r="B1" s="19">
        <v>1.49748086215852E-17</v>
      </c>
    </row>
    <row r="2" spans="1:2" x14ac:dyDescent="0.3">
      <c r="A2">
        <v>0.1</v>
      </c>
      <c r="B2" s="20">
        <v>4.6784984030059603E-5</v>
      </c>
    </row>
    <row r="3" spans="1:2" x14ac:dyDescent="0.3">
      <c r="A3">
        <v>0.2</v>
      </c>
      <c r="B3" s="20">
        <v>1.9859748322959499E-4</v>
      </c>
    </row>
    <row r="4" spans="1:2" x14ac:dyDescent="0.3">
      <c r="A4">
        <v>0.3</v>
      </c>
      <c r="B4" s="20">
        <v>5.6491691397362904E-4</v>
      </c>
    </row>
    <row r="5" spans="1:2" x14ac:dyDescent="0.3">
      <c r="A5">
        <v>0.4</v>
      </c>
      <c r="B5" s="20">
        <v>1.79411618582255E-3</v>
      </c>
    </row>
    <row r="6" spans="1:2" x14ac:dyDescent="0.3">
      <c r="A6">
        <v>0.5</v>
      </c>
      <c r="B6" s="20">
        <v>4.7839571302950197E-3</v>
      </c>
    </row>
    <row r="7" spans="1:2" x14ac:dyDescent="0.3">
      <c r="A7">
        <v>0.6</v>
      </c>
      <c r="B7" s="20">
        <v>1.48518320696695E-2</v>
      </c>
    </row>
    <row r="8" spans="1:2" x14ac:dyDescent="0.3">
      <c r="A8">
        <v>0.7</v>
      </c>
      <c r="B8" s="20">
        <v>3.9360497423176703E-2</v>
      </c>
    </row>
    <row r="9" spans="1:2" x14ac:dyDescent="0.3">
      <c r="A9">
        <v>0.8</v>
      </c>
      <c r="B9" s="14">
        <v>0.121919601747755</v>
      </c>
    </row>
    <row r="10" spans="1:2" x14ac:dyDescent="0.3">
      <c r="A10">
        <v>0.9</v>
      </c>
      <c r="B10" s="14">
        <v>0.32291356086738099</v>
      </c>
    </row>
    <row r="11" spans="1:2" x14ac:dyDescent="0.3">
      <c r="A11">
        <v>1</v>
      </c>
      <c r="B11" s="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9198B-1292-453E-875B-C739158BE83B}">
  <dimension ref="A1:B11"/>
  <sheetViews>
    <sheetView workbookViewId="0">
      <selection activeCell="B1" sqref="B1:B11"/>
    </sheetView>
  </sheetViews>
  <sheetFormatPr defaultRowHeight="14.4" x14ac:dyDescent="0.3"/>
  <sheetData>
    <row r="1" spans="1:2" x14ac:dyDescent="0.3">
      <c r="A1">
        <v>0</v>
      </c>
      <c r="B1">
        <v>2.9676970978007001E-16</v>
      </c>
    </row>
    <row r="2" spans="1:2" x14ac:dyDescent="0.3">
      <c r="A2">
        <v>0.1</v>
      </c>
      <c r="B2">
        <v>0.128643855192592</v>
      </c>
    </row>
    <row r="3" spans="1:2" x14ac:dyDescent="0.3">
      <c r="A3">
        <v>0.2</v>
      </c>
      <c r="B3">
        <v>0.24625058267562</v>
      </c>
    </row>
    <row r="4" spans="1:2" x14ac:dyDescent="0.3">
      <c r="A4">
        <v>0.3</v>
      </c>
      <c r="B4">
        <v>0.35502863922815298</v>
      </c>
    </row>
    <row r="5" spans="1:2" x14ac:dyDescent="0.3">
      <c r="A5">
        <v>0.4</v>
      </c>
      <c r="B5">
        <v>0.45682145339463098</v>
      </c>
    </row>
    <row r="6" spans="1:2" x14ac:dyDescent="0.3">
      <c r="A6">
        <v>0.5</v>
      </c>
      <c r="B6">
        <v>0.55329145145681702</v>
      </c>
    </row>
    <row r="7" spans="1:2" x14ac:dyDescent="0.3">
      <c r="A7">
        <v>0.6</v>
      </c>
      <c r="B7">
        <v>0.64583953789684001</v>
      </c>
    </row>
    <row r="8" spans="1:2" x14ac:dyDescent="0.3">
      <c r="A8">
        <v>0.7</v>
      </c>
      <c r="B8">
        <v>0.73574155524839002</v>
      </c>
    </row>
    <row r="9" spans="1:2" x14ac:dyDescent="0.3">
      <c r="A9">
        <v>0.8</v>
      </c>
      <c r="B9">
        <v>0.82408705574324603</v>
      </c>
    </row>
    <row r="10" spans="1:2" x14ac:dyDescent="0.3">
      <c r="A10">
        <v>0.9</v>
      </c>
      <c r="B10">
        <v>0.911881780826863</v>
      </c>
    </row>
    <row r="11" spans="1:2" x14ac:dyDescent="0.3">
      <c r="A11">
        <v>1</v>
      </c>
      <c r="B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1DDE-57D2-431E-A4AD-DC8B1CE815AB}">
  <dimension ref="A1:B11"/>
  <sheetViews>
    <sheetView workbookViewId="0">
      <selection activeCell="B29" sqref="B29"/>
    </sheetView>
  </sheetViews>
  <sheetFormatPr defaultRowHeight="14.4" x14ac:dyDescent="0.3"/>
  <sheetData>
    <row r="1" spans="1:2" x14ac:dyDescent="0.3">
      <c r="A1">
        <v>0</v>
      </c>
      <c r="B1" s="1">
        <v>4.8938897342813E-16</v>
      </c>
    </row>
    <row r="2" spans="1:2" x14ac:dyDescent="0.3">
      <c r="A2">
        <v>0.1</v>
      </c>
      <c r="B2" s="1">
        <v>3.9029210019406002E-3</v>
      </c>
    </row>
    <row r="3" spans="1:2" x14ac:dyDescent="0.3">
      <c r="A3">
        <v>0.2</v>
      </c>
      <c r="B3" s="1">
        <v>1.04633716580722E-2</v>
      </c>
    </row>
    <row r="4" spans="1:2" x14ac:dyDescent="0.3">
      <c r="A4">
        <v>0.3</v>
      </c>
      <c r="B4" s="1">
        <v>2.12706924035501E-2</v>
      </c>
    </row>
    <row r="5" spans="1:2" x14ac:dyDescent="0.3">
      <c r="A5">
        <v>0.4</v>
      </c>
      <c r="B5" s="1">
        <v>3.9576500861677397E-2</v>
      </c>
    </row>
    <row r="6" spans="1:2" x14ac:dyDescent="0.3">
      <c r="A6">
        <v>0.5</v>
      </c>
      <c r="B6" s="1">
        <v>6.9862938196881302E-2</v>
      </c>
    </row>
    <row r="7" spans="1:2" x14ac:dyDescent="0.3">
      <c r="A7">
        <v>0.6</v>
      </c>
      <c r="B7">
        <v>0.121300040484783</v>
      </c>
    </row>
    <row r="8" spans="1:2" x14ac:dyDescent="0.3">
      <c r="A8">
        <v>0.7</v>
      </c>
      <c r="B8">
        <v>0.20652813907224399</v>
      </c>
    </row>
    <row r="9" spans="1:2" x14ac:dyDescent="0.3">
      <c r="A9">
        <v>0.8</v>
      </c>
      <c r="B9">
        <v>0.35140821454148502</v>
      </c>
    </row>
    <row r="10" spans="1:2" x14ac:dyDescent="0.3">
      <c r="A10">
        <v>0.9</v>
      </c>
      <c r="B10">
        <v>0.59158807767047505</v>
      </c>
    </row>
    <row r="11" spans="1:2" x14ac:dyDescent="0.3">
      <c r="A11">
        <v>1</v>
      </c>
      <c r="B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6F25-C5D9-41BB-B87E-9A9B4315DDA5}">
  <dimension ref="A1:B11"/>
  <sheetViews>
    <sheetView workbookViewId="0">
      <selection sqref="A1:A11"/>
    </sheetView>
  </sheetViews>
  <sheetFormatPr defaultRowHeight="14.4" x14ac:dyDescent="0.3"/>
  <sheetData>
    <row r="1" spans="1:2" x14ac:dyDescent="0.3">
      <c r="A1">
        <v>0</v>
      </c>
      <c r="B1" s="1">
        <v>9.0378167367075894E-18</v>
      </c>
    </row>
    <row r="2" spans="1:2" x14ac:dyDescent="0.3">
      <c r="A2">
        <v>0.1</v>
      </c>
      <c r="B2" s="1">
        <v>8.3226891725152194E-5</v>
      </c>
    </row>
    <row r="3" spans="1:2" x14ac:dyDescent="0.3">
      <c r="A3">
        <v>0.2</v>
      </c>
      <c r="B3" s="1">
        <v>3.3490901519858202E-4</v>
      </c>
    </row>
    <row r="4" spans="1:2" x14ac:dyDescent="0.3">
      <c r="A4">
        <v>0.3</v>
      </c>
      <c r="B4" s="1">
        <v>9.2448147831477201E-4</v>
      </c>
    </row>
    <row r="5" spans="1:2" x14ac:dyDescent="0.3">
      <c r="A5">
        <v>0.4</v>
      </c>
      <c r="B5" s="1">
        <v>2.7140885664797402E-3</v>
      </c>
    </row>
    <row r="6" spans="1:2" x14ac:dyDescent="0.3">
      <c r="A6">
        <v>0.5</v>
      </c>
      <c r="B6" s="1">
        <v>6.9107123474470601E-3</v>
      </c>
    </row>
    <row r="7" spans="1:2" x14ac:dyDescent="0.3">
      <c r="A7">
        <v>0.6</v>
      </c>
      <c r="B7" s="1">
        <v>1.9655895055151501E-2</v>
      </c>
    </row>
    <row r="8" spans="1:2" x14ac:dyDescent="0.3">
      <c r="A8">
        <v>0.7</v>
      </c>
      <c r="B8" s="1">
        <v>4.9547654061931498E-2</v>
      </c>
    </row>
    <row r="9" spans="1:2" x14ac:dyDescent="0.3">
      <c r="A9">
        <v>0.8</v>
      </c>
      <c r="B9">
        <v>0.140335676690754</v>
      </c>
    </row>
    <row r="10" spans="1:2" x14ac:dyDescent="0.3">
      <c r="A10">
        <v>0.9</v>
      </c>
      <c r="B10">
        <v>0.35326851561725098</v>
      </c>
    </row>
    <row r="11" spans="1:2" x14ac:dyDescent="0.3">
      <c r="A11">
        <v>1</v>
      </c>
      <c r="B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F224-582D-4B02-907D-FE23042B6C09}">
  <dimension ref="A1:B11"/>
  <sheetViews>
    <sheetView workbookViewId="0">
      <selection activeCell="B1" sqref="B1:B11"/>
    </sheetView>
  </sheetViews>
  <sheetFormatPr defaultRowHeight="14.4" x14ac:dyDescent="0.3"/>
  <sheetData>
    <row r="1" spans="1:2" x14ac:dyDescent="0.3">
      <c r="A1">
        <v>0</v>
      </c>
      <c r="B1" s="1">
        <v>-1.05913572614899E-15</v>
      </c>
    </row>
    <row r="2" spans="1:2" x14ac:dyDescent="0.3">
      <c r="A2">
        <v>0.1</v>
      </c>
      <c r="B2" s="1">
        <v>3.0113264438670299E-2</v>
      </c>
    </row>
    <row r="3" spans="1:2" x14ac:dyDescent="0.3">
      <c r="A3">
        <v>0.2</v>
      </c>
      <c r="B3" s="1">
        <v>6.5006412121575194E-2</v>
      </c>
    </row>
    <row r="4" spans="1:2" x14ac:dyDescent="0.3">
      <c r="A4">
        <v>0.3</v>
      </c>
      <c r="B4">
        <v>0.106970105360971</v>
      </c>
    </row>
    <row r="5" spans="1:2" x14ac:dyDescent="0.3">
      <c r="A5">
        <v>0.4</v>
      </c>
      <c r="B5">
        <v>0.15903419499400601</v>
      </c>
    </row>
    <row r="6" spans="1:2" x14ac:dyDescent="0.3">
      <c r="A6">
        <v>0.5</v>
      </c>
      <c r="B6">
        <v>0.22491696432526501</v>
      </c>
    </row>
    <row r="7" spans="1:2" x14ac:dyDescent="0.3">
      <c r="A7">
        <v>0.6</v>
      </c>
      <c r="B7">
        <v>0.309671823761697</v>
      </c>
    </row>
    <row r="8" spans="1:2" x14ac:dyDescent="0.3">
      <c r="A8">
        <v>0.7</v>
      </c>
      <c r="B8">
        <v>0.41959762513314403</v>
      </c>
    </row>
    <row r="9" spans="1:2" x14ac:dyDescent="0.3">
      <c r="A9">
        <v>0.8</v>
      </c>
      <c r="B9">
        <v>0.56335671898480499</v>
      </c>
    </row>
    <row r="10" spans="1:2" x14ac:dyDescent="0.3">
      <c r="A10">
        <v>0.9</v>
      </c>
      <c r="B10">
        <v>0.75181753497015702</v>
      </c>
    </row>
    <row r="11" spans="1:2" x14ac:dyDescent="0.3">
      <c r="A11">
        <v>1</v>
      </c>
      <c r="B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226E-E4CE-436B-A436-871BA9691C59}">
  <dimension ref="A1:B11"/>
  <sheetViews>
    <sheetView workbookViewId="0">
      <selection activeCell="C1" sqref="C1"/>
    </sheetView>
  </sheetViews>
  <sheetFormatPr defaultRowHeight="14.4" x14ac:dyDescent="0.3"/>
  <sheetData>
    <row r="1" spans="1:2" x14ac:dyDescent="0.3">
      <c r="A1">
        <v>0</v>
      </c>
      <c r="B1" s="1">
        <v>-3.8142548395314001E-16</v>
      </c>
    </row>
    <row r="2" spans="1:2" x14ac:dyDescent="0.3">
      <c r="A2">
        <v>0.1</v>
      </c>
      <c r="B2" s="1">
        <v>2.5239819833093699E-3</v>
      </c>
    </row>
    <row r="3" spans="1:2" x14ac:dyDescent="0.3">
      <c r="A3">
        <v>0.2</v>
      </c>
      <c r="B3" s="1">
        <v>6.9113063704048299E-3</v>
      </c>
    </row>
    <row r="4" spans="1:2" x14ac:dyDescent="0.3">
      <c r="A4">
        <v>0.3</v>
      </c>
      <c r="B4" s="1">
        <v>1.44611688422906E-2</v>
      </c>
    </row>
    <row r="5" spans="1:2" x14ac:dyDescent="0.3">
      <c r="A5">
        <v>0.4</v>
      </c>
      <c r="B5" s="1">
        <v>2.80486013518375E-2</v>
      </c>
    </row>
    <row r="6" spans="1:2" x14ac:dyDescent="0.3">
      <c r="A6">
        <v>0.5</v>
      </c>
      <c r="B6" s="1">
        <v>5.1847472572490498E-2</v>
      </c>
    </row>
    <row r="7" spans="1:2" x14ac:dyDescent="0.3">
      <c r="A7">
        <v>0.6</v>
      </c>
      <c r="B7" s="1">
        <v>9.5098436731332905E-2</v>
      </c>
    </row>
    <row r="8" spans="1:2" x14ac:dyDescent="0.3">
      <c r="A8">
        <v>0.7</v>
      </c>
      <c r="B8">
        <v>0.171219120151307</v>
      </c>
    </row>
    <row r="9" spans="1:2" x14ac:dyDescent="0.3">
      <c r="A9">
        <v>0.8</v>
      </c>
      <c r="B9">
        <v>0.30991872668208897</v>
      </c>
    </row>
    <row r="10" spans="1:2" x14ac:dyDescent="0.3">
      <c r="A10">
        <v>0.9</v>
      </c>
      <c r="B10">
        <v>0.55433765427411796</v>
      </c>
    </row>
    <row r="11" spans="1:2" x14ac:dyDescent="0.3">
      <c r="A11">
        <v>1</v>
      </c>
      <c r="B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F8005-19EE-46AC-9D4A-8B507DA57DCB}">
  <dimension ref="A1:B11"/>
  <sheetViews>
    <sheetView workbookViewId="0">
      <selection sqref="A1:A11"/>
    </sheetView>
  </sheetViews>
  <sheetFormatPr defaultRowHeight="14.4" x14ac:dyDescent="0.3"/>
  <sheetData>
    <row r="1" spans="1:2" x14ac:dyDescent="0.3">
      <c r="A1">
        <v>0</v>
      </c>
      <c r="B1" s="1">
        <v>1.2700591542003499E-16</v>
      </c>
    </row>
    <row r="2" spans="1:2" x14ac:dyDescent="0.3">
      <c r="A2">
        <v>0.1</v>
      </c>
      <c r="B2" s="1">
        <v>6.3716833144840401E-5</v>
      </c>
    </row>
    <row r="3" spans="1:2" x14ac:dyDescent="0.3">
      <c r="A3">
        <v>0.2</v>
      </c>
      <c r="B3" s="1">
        <v>2.6259058508138302E-4</v>
      </c>
    </row>
    <row r="4" spans="1:2" x14ac:dyDescent="0.3">
      <c r="A4">
        <v>0.3</v>
      </c>
      <c r="B4" s="1">
        <v>7.3522488348945795E-4</v>
      </c>
    </row>
    <row r="5" spans="1:2" x14ac:dyDescent="0.3">
      <c r="A5">
        <v>0.4</v>
      </c>
      <c r="B5" s="1">
        <v>2.2369410861046999E-3</v>
      </c>
    </row>
    <row r="6" spans="1:2" x14ac:dyDescent="0.3">
      <c r="A6">
        <v>0.5</v>
      </c>
      <c r="B6" s="1">
        <v>5.8224581091471999E-3</v>
      </c>
    </row>
    <row r="7" spans="1:2" x14ac:dyDescent="0.3">
      <c r="A7">
        <v>0.6</v>
      </c>
      <c r="B7" s="1">
        <v>1.7239570947340899E-2</v>
      </c>
    </row>
    <row r="8" spans="1:2" x14ac:dyDescent="0.3">
      <c r="A8">
        <v>0.7</v>
      </c>
      <c r="B8" s="1">
        <v>4.45144294433511E-2</v>
      </c>
    </row>
    <row r="9" spans="1:2" x14ac:dyDescent="0.3">
      <c r="A9">
        <v>0.8</v>
      </c>
      <c r="B9">
        <v>0.13138641918820501</v>
      </c>
    </row>
    <row r="10" spans="1:2" x14ac:dyDescent="0.3">
      <c r="A10">
        <v>0.9</v>
      </c>
      <c r="B10">
        <v>0.33893269445410101</v>
      </c>
    </row>
    <row r="11" spans="1:2" x14ac:dyDescent="0.3">
      <c r="A11">
        <v>1</v>
      </c>
      <c r="B1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81F8-52C3-4664-8E0E-828A44859394}">
  <dimension ref="A1:B11"/>
  <sheetViews>
    <sheetView workbookViewId="0">
      <selection activeCell="F11" sqref="F11"/>
    </sheetView>
  </sheetViews>
  <sheetFormatPr defaultRowHeight="14.4" x14ac:dyDescent="0.3"/>
  <sheetData>
    <row r="1" spans="1:2" x14ac:dyDescent="0.3">
      <c r="A1">
        <v>0</v>
      </c>
      <c r="B1" s="10">
        <v>-2.08745949541413E-16</v>
      </c>
    </row>
    <row r="2" spans="1:2" x14ac:dyDescent="0.3">
      <c r="A2">
        <v>0.1</v>
      </c>
      <c r="B2" s="12">
        <v>1.69290902849051E-2</v>
      </c>
    </row>
    <row r="3" spans="1:2" x14ac:dyDescent="0.3">
      <c r="A3">
        <v>0.2</v>
      </c>
      <c r="B3" s="12">
        <v>3.7460114672981798E-2</v>
      </c>
    </row>
    <row r="4" spans="1:2" x14ac:dyDescent="0.3">
      <c r="A4">
        <v>0.3</v>
      </c>
      <c r="B4" s="12">
        <v>6.4079499190600894E-2</v>
      </c>
    </row>
    <row r="5" spans="1:2" x14ac:dyDescent="0.3">
      <c r="A5">
        <v>0.4</v>
      </c>
      <c r="B5" s="13">
        <v>0.100347701123988</v>
      </c>
    </row>
    <row r="6" spans="1:2" x14ac:dyDescent="0.3">
      <c r="A6">
        <v>0.5</v>
      </c>
      <c r="B6" s="13">
        <v>0.150981375453559</v>
      </c>
    </row>
    <row r="7" spans="1:2" x14ac:dyDescent="0.3">
      <c r="A7">
        <v>0.6</v>
      </c>
      <c r="B7" s="13">
        <v>0.22306345933452601</v>
      </c>
    </row>
    <row r="8" spans="1:2" x14ac:dyDescent="0.3">
      <c r="A8">
        <v>0.7</v>
      </c>
      <c r="B8" s="13">
        <v>0.32619241735495103</v>
      </c>
    </row>
    <row r="9" spans="1:2" x14ac:dyDescent="0.3">
      <c r="A9">
        <v>0.8</v>
      </c>
      <c r="B9" s="13">
        <v>0.47499386211743699</v>
      </c>
    </row>
    <row r="10" spans="1:2" x14ac:dyDescent="0.3">
      <c r="A10">
        <v>0.9</v>
      </c>
      <c r="B10" s="13">
        <v>0.68942000798179504</v>
      </c>
    </row>
    <row r="11" spans="1:2" x14ac:dyDescent="0.3">
      <c r="A11">
        <v>1</v>
      </c>
      <c r="B11" s="1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5347C-33A2-4262-9E51-531440D3BE18}">
  <dimension ref="A1:B11"/>
  <sheetViews>
    <sheetView workbookViewId="0">
      <selection activeCell="B1" sqref="B1:B11"/>
    </sheetView>
  </sheetViews>
  <sheetFormatPr defaultRowHeight="14.4" x14ac:dyDescent="0.3"/>
  <sheetData>
    <row r="1" spans="1:2" x14ac:dyDescent="0.3">
      <c r="A1">
        <v>0</v>
      </c>
      <c r="B1" s="10">
        <v>1.9537878816972701E-16</v>
      </c>
    </row>
    <row r="2" spans="1:2" x14ac:dyDescent="0.3">
      <c r="A2">
        <v>0.1</v>
      </c>
      <c r="B2" s="12">
        <v>1.5602399938602E-3</v>
      </c>
    </row>
    <row r="3" spans="1:2" x14ac:dyDescent="0.3">
      <c r="A3">
        <v>0.2</v>
      </c>
      <c r="B3" s="12">
        <v>4.3855394422013302E-3</v>
      </c>
    </row>
    <row r="4" spans="1:2" x14ac:dyDescent="0.3">
      <c r="A4">
        <v>0.3</v>
      </c>
      <c r="B4" s="12">
        <v>9.4970101975346607E-3</v>
      </c>
    </row>
    <row r="5" spans="1:2" x14ac:dyDescent="0.3">
      <c r="A5">
        <v>0.4</v>
      </c>
      <c r="B5" s="12">
        <v>1.9345557165597799E-2</v>
      </c>
    </row>
    <row r="6" spans="1:2" x14ac:dyDescent="0.3">
      <c r="A6">
        <v>0.5</v>
      </c>
      <c r="B6" s="12">
        <v>3.7671956401998399E-2</v>
      </c>
    </row>
    <row r="7" spans="1:2" x14ac:dyDescent="0.3">
      <c r="A7">
        <v>0.6</v>
      </c>
      <c r="B7" s="12">
        <v>7.3471862744345001E-2</v>
      </c>
    </row>
    <row r="8" spans="1:2" x14ac:dyDescent="0.3">
      <c r="A8">
        <v>0.7</v>
      </c>
      <c r="B8" s="13">
        <v>0.14048391560333601</v>
      </c>
    </row>
    <row r="9" spans="1:2" x14ac:dyDescent="0.3">
      <c r="A9">
        <v>0.8</v>
      </c>
      <c r="B9" s="13">
        <v>0.27175869547560999</v>
      </c>
    </row>
    <row r="10" spans="1:2" x14ac:dyDescent="0.3">
      <c r="A10">
        <v>0.9</v>
      </c>
      <c r="B10" s="13">
        <v>0.51777922230276696</v>
      </c>
    </row>
    <row r="11" spans="1:2" x14ac:dyDescent="0.3">
      <c r="A11">
        <v>1</v>
      </c>
      <c r="B11" s="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Compiled</vt:lpstr>
      <vt:lpstr>Da-1-Pe-1</vt:lpstr>
      <vt:lpstr>Da-1-Pe-5</vt:lpstr>
      <vt:lpstr>Da-1-Pe-10</vt:lpstr>
      <vt:lpstr>Da-5-Pe-1</vt:lpstr>
      <vt:lpstr>Da-5-Pe-5</vt:lpstr>
      <vt:lpstr>Da-5-Pe-10</vt:lpstr>
      <vt:lpstr>Da-10-Pe-1</vt:lpstr>
      <vt:lpstr>Da-10-Pe-5</vt:lpstr>
      <vt:lpstr>Da-10-Pe-10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Shriram Suyog Joshi</cp:lastModifiedBy>
  <dcterms:created xsi:type="dcterms:W3CDTF">2024-02-26T21:41:56Z</dcterms:created>
  <dcterms:modified xsi:type="dcterms:W3CDTF">2024-03-18T20:58:15Z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2024-02-26T21:51:13Z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821eb6cb-c187-4833-b1fc-369bb4b1a232</vt:lpwstr>
  </property>
  <property fmtid="{D5CDD505-2E9C-101B-9397-08002B2CF9AE}" pid="8" name="MSIP_Label_4044bd30-2ed7-4c9d-9d12-46200872a97b_ContentBits">
    <vt:lpwstr>0</vt:lpwstr>
  </property>
</Properties>
</file>